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0"/>
  </bookViews>
  <sheets>
    <sheet name="Dépenses" sheetId="1" r:id="rId1"/>
    <sheet name="Détail" sheetId="2" r:id="rId2"/>
    <sheet name="N_ facture" sheetId="3" r:id="rId3"/>
    <sheet name="Comptage de caisse" sheetId="4" r:id="rId4"/>
    <sheet name="Recettes" sheetId="5" r:id="rId5"/>
    <sheet name="nomenclature" sheetId="6" r:id="rId6"/>
    <sheet name="Feuil12" sheetId="7" r:id="rId7"/>
    <sheet name="Feuil13" sheetId="8" r:id="rId8"/>
    <sheet name="Feuil14" sheetId="9" r:id="rId9"/>
    <sheet name="Feuil15" sheetId="10" r:id="rId10"/>
    <sheet name="Feuil16" sheetId="11" r:id="rId11"/>
  </sheets>
  <definedNames/>
  <calcPr fullCalcOnLoad="1"/>
</workbook>
</file>

<file path=xl/sharedStrings.xml><?xml version="1.0" encoding="utf-8"?>
<sst xmlns="http://schemas.openxmlformats.org/spreadsheetml/2006/main" count="1020" uniqueCount="164">
  <si>
    <t>Nom du séjour</t>
  </si>
  <si>
    <t xml:space="preserve"> page 1</t>
  </si>
  <si>
    <t>Date</t>
  </si>
  <si>
    <t>N°</t>
  </si>
  <si>
    <t xml:space="preserve">N° </t>
  </si>
  <si>
    <t>Objet</t>
  </si>
  <si>
    <t>Caisse</t>
  </si>
  <si>
    <t>Banque</t>
  </si>
  <si>
    <t>de</t>
  </si>
  <si>
    <t>Affectation</t>
  </si>
  <si>
    <t>Dépenses</t>
  </si>
  <si>
    <t>Suivi</t>
  </si>
  <si>
    <t xml:space="preserve">Suivi </t>
  </si>
  <si>
    <t xml:space="preserve">Régie </t>
  </si>
  <si>
    <t xml:space="preserve">Virement </t>
  </si>
  <si>
    <t>Prestation</t>
  </si>
  <si>
    <t xml:space="preserve">Transport </t>
  </si>
  <si>
    <t xml:space="preserve">Blanchissage </t>
  </si>
  <si>
    <t xml:space="preserve">Services à but </t>
  </si>
  <si>
    <t xml:space="preserve">Denrées </t>
  </si>
  <si>
    <t xml:space="preserve">Produits </t>
  </si>
  <si>
    <t>Petit matériel</t>
  </si>
  <si>
    <t xml:space="preserve">Fournitures </t>
  </si>
  <si>
    <t>Carburant,</t>
  </si>
  <si>
    <t xml:space="preserve">Petit aménage. </t>
  </si>
  <si>
    <t xml:space="preserve">Matériel éducatif </t>
  </si>
  <si>
    <t>Disques livres</t>
  </si>
  <si>
    <t xml:space="preserve">jeux </t>
  </si>
  <si>
    <t xml:space="preserve">Jouets et jeux </t>
  </si>
  <si>
    <t>Achats à ceder</t>
  </si>
  <si>
    <t xml:space="preserve">Locations à </t>
  </si>
  <si>
    <t xml:space="preserve">Location de </t>
  </si>
  <si>
    <t xml:space="preserve">Entretien répa </t>
  </si>
  <si>
    <t xml:space="preserve">Entretien répa  </t>
  </si>
  <si>
    <t xml:space="preserve">Assurances </t>
  </si>
  <si>
    <t>Documentation</t>
  </si>
  <si>
    <t>frais médicaux</t>
  </si>
  <si>
    <t>Voyage perso</t>
  </si>
  <si>
    <t xml:space="preserve">frais de </t>
  </si>
  <si>
    <t>Frais postaux</t>
  </si>
  <si>
    <t>Frais de</t>
  </si>
  <si>
    <t>Perso animat°</t>
  </si>
  <si>
    <t xml:space="preserve">Perso service </t>
  </si>
  <si>
    <t>A CLASSER</t>
  </si>
  <si>
    <t>règlement</t>
  </si>
  <si>
    <t>Dép</t>
  </si>
  <si>
    <t>Chèque</t>
  </si>
  <si>
    <t>Montant</t>
  </si>
  <si>
    <t>Cumul</t>
  </si>
  <si>
    <t>caisse</t>
  </si>
  <si>
    <t>banque</t>
  </si>
  <si>
    <t>d'avances</t>
  </si>
  <si>
    <t>de fonds</t>
  </si>
  <si>
    <t>Combustible</t>
  </si>
  <si>
    <t>hébergement</t>
  </si>
  <si>
    <t>restauration</t>
  </si>
  <si>
    <t>des usagers</t>
  </si>
  <si>
    <t>du linge</t>
  </si>
  <si>
    <t>éducatif</t>
  </si>
  <si>
    <t>alimentaires</t>
  </si>
  <si>
    <t>d'entretien</t>
  </si>
  <si>
    <t>administratives</t>
  </si>
  <si>
    <t xml:space="preserve"> lubrifiants</t>
  </si>
  <si>
    <t>fourn. entretien</t>
  </si>
  <si>
    <t>pharmaceutique</t>
  </si>
  <si>
    <t>séjours</t>
  </si>
  <si>
    <t>d'intérieur CV</t>
  </si>
  <si>
    <t>de plein air CV</t>
  </si>
  <si>
    <t>usage éducatif</t>
  </si>
  <si>
    <t>véhicules</t>
  </si>
  <si>
    <t>immobiliers</t>
  </si>
  <si>
    <t>matériel éduc</t>
  </si>
  <si>
    <t>mobilier</t>
  </si>
  <si>
    <t>enfants</t>
  </si>
  <si>
    <t>remboursables</t>
  </si>
  <si>
    <t>des centres</t>
  </si>
  <si>
    <t>réunion</t>
  </si>
  <si>
    <t xml:space="preserve"> télécom</t>
  </si>
  <si>
    <t>Reprise de caisse</t>
  </si>
  <si>
    <t xml:space="preserve"> page 2</t>
  </si>
  <si>
    <t>Report</t>
  </si>
  <si>
    <t xml:space="preserve"> page 3</t>
  </si>
  <si>
    <t>frais perso</t>
  </si>
  <si>
    <t>Brake</t>
  </si>
  <si>
    <t>Plein fin séjour</t>
  </si>
  <si>
    <t>Spéléo</t>
  </si>
  <si>
    <t>salaire</t>
  </si>
  <si>
    <t>salaire Haziza</t>
  </si>
  <si>
    <t>TOTAUX A REPORTER</t>
  </si>
  <si>
    <t>Vérification transversale</t>
  </si>
  <si>
    <t>Page 9</t>
  </si>
  <si>
    <t>Page 10</t>
  </si>
  <si>
    <t>Page 11</t>
  </si>
  <si>
    <t>Page 12</t>
  </si>
  <si>
    <t xml:space="preserve"> page 4</t>
  </si>
  <si>
    <t xml:space="preserve">               Banque</t>
  </si>
  <si>
    <t>Achats à céder</t>
  </si>
  <si>
    <t xml:space="preserve"> télécoms</t>
  </si>
  <si>
    <t>Page  13</t>
  </si>
  <si>
    <t>Page 14</t>
  </si>
  <si>
    <t>Page 15</t>
  </si>
  <si>
    <t>Page 16</t>
  </si>
  <si>
    <t>Page 5</t>
  </si>
  <si>
    <t xml:space="preserve"> page 6</t>
  </si>
  <si>
    <t xml:space="preserve"> page 7</t>
  </si>
  <si>
    <t>report</t>
  </si>
  <si>
    <t xml:space="preserve"> page 8</t>
  </si>
  <si>
    <t xml:space="preserve"> page 9</t>
  </si>
  <si>
    <t xml:space="preserve"> page 10</t>
  </si>
  <si>
    <t xml:space="preserve"> page 11</t>
  </si>
  <si>
    <t>Alimentaire</t>
  </si>
  <si>
    <t>Produit entretien</t>
  </si>
  <si>
    <t>pédagogique</t>
  </si>
  <si>
    <t>Fourn. Administratives</t>
  </si>
  <si>
    <t>Pharmacie</t>
  </si>
  <si>
    <t>combustible</t>
  </si>
  <si>
    <t>HT</t>
  </si>
  <si>
    <t>TTC</t>
  </si>
  <si>
    <t>N° de facture</t>
  </si>
  <si>
    <t>N° compte</t>
  </si>
  <si>
    <t>Unité</t>
  </si>
  <si>
    <t>Nombre</t>
  </si>
  <si>
    <t>Total en €</t>
  </si>
  <si>
    <t>Francs</t>
  </si>
  <si>
    <t>TOTAL</t>
  </si>
  <si>
    <t>Recettes</t>
  </si>
  <si>
    <t>10/0-/2008</t>
  </si>
  <si>
    <t>Remplissage compte</t>
  </si>
  <si>
    <t>Permet d'insérer un commentaire  pour une opération particulière ou les N° de factures regroupés en une seule dépense</t>
  </si>
  <si>
    <t>Somme allouée en début de session</t>
  </si>
  <si>
    <t xml:space="preserve">Transferts de la banque à la caisse </t>
  </si>
  <si>
    <t>Gaz, piles, charbon de bois</t>
  </si>
  <si>
    <t xml:space="preserve">Hébergement du personnel ( par exemple sur Bobigny avant le départ ) </t>
  </si>
  <si>
    <t>Repas des personnels ( par exemple à Bobigny avant le repas )</t>
  </si>
  <si>
    <t>frais de transport des usagers du centre exeptés les personnels (locations de cars )</t>
  </si>
  <si>
    <t xml:space="preserve">Prestation de blanchisserie, ( exclu les achats de lessive ou autre ) </t>
  </si>
  <si>
    <t>Prestations éducatives ( équitation, voile etc )</t>
  </si>
  <si>
    <t xml:space="preserve">tous les produits alimentaires non transformés </t>
  </si>
  <si>
    <t>tous les produits d'entretien ( inclus le papier alu alimentaire, les brochettes bois etc )</t>
  </si>
  <si>
    <t>tout le petit matériel qui n'est pas de l'investissement et qui restera sur le centre après le séjour</t>
  </si>
  <si>
    <t>toutes les fournitures de bureau y compris les consommables informatiques</t>
  </si>
  <si>
    <t>Essence, gas-oil, huile auto</t>
  </si>
  <si>
    <t>petit matériel de bricolage voué à un aménagement</t>
  </si>
  <si>
    <t>produits nécessaire à l'infirmerie excluant les prescription médicales remboursables</t>
  </si>
  <si>
    <t>matériel éducatif hos jeux et jouets</t>
  </si>
  <si>
    <t>disques, livres , dvd</t>
  </si>
  <si>
    <t xml:space="preserve">jeux et jouets d'intérieur </t>
  </si>
  <si>
    <t>jeux et jouets d'extérieur</t>
  </si>
  <si>
    <t>achats fait pour la revente ( cartes postales , téléphoniques, souvenirs etc )</t>
  </si>
  <si>
    <t>locations, de VTT, de pédalos, etc</t>
  </si>
  <si>
    <t>véhicules  affectés au centre ( minibus )</t>
  </si>
  <si>
    <t xml:space="preserve">réparation d'une vitre, d'une porte </t>
  </si>
  <si>
    <t xml:space="preserve">réparation d'une table de ping pong, etc </t>
  </si>
  <si>
    <t>réparation d'une chaise, d'une armoire</t>
  </si>
  <si>
    <t>assurances des enfants</t>
  </si>
  <si>
    <t xml:space="preserve">livres, disques, dvd, voués aux adultes, </t>
  </si>
  <si>
    <t>produits d'infirmerie selon les prescriptions médicales . Remboursables</t>
  </si>
  <si>
    <t>frais de transport des personnels de leur domicile  au lieu de RDV</t>
  </si>
  <si>
    <t>toustes les dépenses liées à la préparation</t>
  </si>
  <si>
    <t>timbres, frais d'envois</t>
  </si>
  <si>
    <t>cartes téléphoniques pour les usages du séjour</t>
  </si>
  <si>
    <t>salaires personnel pédagogique</t>
  </si>
  <si>
    <t>salaires personnel technique</t>
  </si>
  <si>
    <t>toutes les dépenses que vous ne savez pas classer avec certitude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</si>
</sst>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\ #,##0.00\ [$€-401]\ ;\-#,##0.00\ [$€-401]\ ;&quot; -&quot;#\ [$€-401]\ "/>
    <numFmt numFmtId="166" formatCode="#,##0.00&quot;   &quot;;[RED]\-#,##0.00&quot;   &quot;"/>
    <numFmt numFmtId="167" formatCode="#,##0.00\ ;[RED]\-#,##0.00\ "/>
    <numFmt numFmtId="168" formatCode="D\-MMM"/>
    <numFmt numFmtId="169" formatCode="\ #,##0.00&quot;    &quot;;\-#,##0.00&quot;    &quot;;&quot; -&quot;#&quot;    &quot;;@\ "/>
    <numFmt numFmtId="170" formatCode="\ #,##0&quot;    &quot;;\-#,##0&quot;    &quot;;&quot; -&quot;#&quot;    &quot;;@\ "/>
    <numFmt numFmtId="171" formatCode="DD\-MMM"/>
    <numFmt numFmtId="172" formatCode="#,##0.00"/>
    <numFmt numFmtId="173" formatCode="0.00%"/>
    <numFmt numFmtId="174" formatCode="0.00"/>
    <numFmt numFmtId="175" formatCode="#,##0.00\ [$€-401]"/>
    <numFmt numFmtId="176" formatCode="#,##0"/>
    <numFmt numFmtId="177" formatCode="\ #,##0.00\ [$€-401]\ ;\-#,##0.00\ [$€-401]\ ;&quot; -&quot;#\ [$€-401]\ ;@\ "/>
    <numFmt numFmtId="178" formatCode="#,##0.00&quot;   &quot;"/>
  </numFmts>
  <fonts count="19"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color indexed="8"/>
      <name val="Arial"/>
      <family val="2"/>
    </font>
    <font>
      <b/>
      <sz val="9"/>
      <color indexed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60">
    <xf numFmtId="164" fontId="0" fillId="0" borderId="0" xfId="0" applyAlignment="1">
      <alignment/>
    </xf>
    <xf numFmtId="164" fontId="0" fillId="0" borderId="0" xfId="0" applyFill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64" fontId="2" fillId="0" borderId="1" xfId="0" applyFont="1" applyFill="1" applyBorder="1" applyAlignment="1">
      <alignment/>
    </xf>
    <xf numFmtId="168" fontId="2" fillId="0" borderId="1" xfId="0" applyNumberFormat="1" applyFont="1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Border="1" applyAlignment="1">
      <alignment/>
    </xf>
    <xf numFmtId="164" fontId="2" fillId="0" borderId="3" xfId="0" applyFont="1" applyBorder="1" applyAlignment="1" applyProtection="1">
      <alignment horizontal="center"/>
      <protection locked="0"/>
    </xf>
    <xf numFmtId="164" fontId="3" fillId="0" borderId="4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70" fontId="4" fillId="0" borderId="4" xfId="15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164" fontId="3" fillId="0" borderId="9" xfId="0" applyFont="1" applyFill="1" applyBorder="1" applyAlignment="1">
      <alignment horizontal="center"/>
    </xf>
    <xf numFmtId="164" fontId="3" fillId="0" borderId="9" xfId="0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70" fontId="4" fillId="0" borderId="9" xfId="15" applyNumberFormat="1" applyFont="1" applyFill="1" applyBorder="1" applyAlignment="1" applyProtection="1">
      <alignment horizontal="center"/>
      <protection/>
    </xf>
    <xf numFmtId="164" fontId="6" fillId="0" borderId="9" xfId="0" applyFont="1" applyBorder="1" applyAlignment="1">
      <alignment horizontal="center"/>
    </xf>
    <xf numFmtId="164" fontId="6" fillId="0" borderId="9" xfId="0" applyFont="1" applyFill="1" applyBorder="1" applyAlignment="1">
      <alignment horizontal="center"/>
    </xf>
    <xf numFmtId="164" fontId="3" fillId="0" borderId="0" xfId="0" applyFont="1" applyAlignment="1">
      <alignment horizontal="left"/>
    </xf>
    <xf numFmtId="166" fontId="5" fillId="0" borderId="4" xfId="0" applyNumberFormat="1" applyFont="1" applyBorder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71" fontId="7" fillId="0" borderId="13" xfId="0" applyNumberFormat="1" applyFont="1" applyFill="1" applyBorder="1" applyAlignment="1" applyProtection="1">
      <alignment/>
      <protection locked="0"/>
    </xf>
    <xf numFmtId="164" fontId="7" fillId="0" borderId="14" xfId="0" applyFont="1" applyFill="1" applyBorder="1" applyAlignment="1" applyProtection="1">
      <alignment/>
      <protection locked="0"/>
    </xf>
    <xf numFmtId="170" fontId="7" fillId="0" borderId="14" xfId="15" applyNumberFormat="1" applyFont="1" applyFill="1" applyBorder="1" applyAlignment="1" applyProtection="1">
      <alignment/>
      <protection locked="0"/>
    </xf>
    <xf numFmtId="164" fontId="8" fillId="0" borderId="14" xfId="0" applyFont="1" applyBorder="1" applyAlignment="1" applyProtection="1">
      <alignment horizontal="center"/>
      <protection locked="0"/>
    </xf>
    <xf numFmtId="169" fontId="7" fillId="0" borderId="14" xfId="15" applyNumberFormat="1" applyFont="1" applyFill="1" applyBorder="1" applyAlignment="1" applyProtection="1">
      <alignment horizontal="right"/>
      <protection locked="0"/>
    </xf>
    <xf numFmtId="169" fontId="9" fillId="0" borderId="14" xfId="15" applyNumberFormat="1" applyFont="1" applyFill="1" applyBorder="1" applyAlignment="1" applyProtection="1">
      <alignment horizontal="right"/>
      <protection/>
    </xf>
    <xf numFmtId="166" fontId="10" fillId="0" borderId="14" xfId="15" applyNumberFormat="1" applyFont="1" applyFill="1" applyBorder="1" applyAlignment="1" applyProtection="1">
      <alignment horizontal="right"/>
      <protection/>
    </xf>
    <xf numFmtId="167" fontId="10" fillId="0" borderId="14" xfId="15" applyNumberFormat="1" applyFont="1" applyFill="1" applyBorder="1" applyAlignment="1" applyProtection="1">
      <alignment horizontal="center"/>
      <protection/>
    </xf>
    <xf numFmtId="169" fontId="11" fillId="0" borderId="14" xfId="15" applyNumberFormat="1" applyFont="1" applyFill="1" applyBorder="1" applyAlignment="1" applyProtection="1">
      <alignment horizontal="right"/>
      <protection/>
    </xf>
    <xf numFmtId="169" fontId="7" fillId="0" borderId="15" xfId="15" applyNumberFormat="1" applyFont="1" applyFill="1" applyBorder="1" applyAlignment="1" applyProtection="1">
      <alignment horizontal="right"/>
      <protection locked="0"/>
    </xf>
    <xf numFmtId="164" fontId="7" fillId="0" borderId="0" xfId="0" applyFont="1" applyAlignment="1">
      <alignment/>
    </xf>
    <xf numFmtId="171" fontId="7" fillId="0" borderId="16" xfId="0" applyNumberFormat="1" applyFont="1" applyFill="1" applyBorder="1" applyAlignment="1" applyProtection="1">
      <alignment/>
      <protection locked="0"/>
    </xf>
    <xf numFmtId="164" fontId="7" fillId="0" borderId="17" xfId="0" applyFont="1" applyFill="1" applyBorder="1" applyAlignment="1" applyProtection="1">
      <alignment/>
      <protection locked="0"/>
    </xf>
    <xf numFmtId="170" fontId="7" fillId="0" borderId="17" xfId="15" applyNumberFormat="1" applyFont="1" applyFill="1" applyBorder="1" applyAlignment="1" applyProtection="1">
      <alignment/>
      <protection locked="0"/>
    </xf>
    <xf numFmtId="164" fontId="7" fillId="0" borderId="17" xfId="0" applyFont="1" applyBorder="1" applyAlignment="1" applyProtection="1">
      <alignment/>
      <protection locked="0"/>
    </xf>
    <xf numFmtId="169" fontId="7" fillId="0" borderId="17" xfId="15" applyNumberFormat="1" applyFont="1" applyFill="1" applyBorder="1" applyAlignment="1" applyProtection="1">
      <alignment horizontal="right"/>
      <protection locked="0"/>
    </xf>
    <xf numFmtId="169" fontId="9" fillId="0" borderId="17" xfId="15" applyNumberFormat="1" applyFont="1" applyFill="1" applyBorder="1" applyAlignment="1" applyProtection="1">
      <alignment horizontal="right"/>
      <protection/>
    </xf>
    <xf numFmtId="166" fontId="12" fillId="0" borderId="17" xfId="15" applyNumberFormat="1" applyFont="1" applyFill="1" applyBorder="1" applyAlignment="1" applyProtection="1">
      <alignment horizontal="right"/>
      <protection/>
    </xf>
    <xf numFmtId="167" fontId="12" fillId="0" borderId="17" xfId="15" applyNumberFormat="1" applyFont="1" applyFill="1" applyBorder="1" applyAlignment="1" applyProtection="1">
      <alignment horizontal="center"/>
      <protection/>
    </xf>
    <xf numFmtId="169" fontId="11" fillId="0" borderId="17" xfId="15" applyNumberFormat="1" applyFont="1" applyFill="1" applyBorder="1" applyAlignment="1" applyProtection="1">
      <alignment horizontal="right"/>
      <protection/>
    </xf>
    <xf numFmtId="169" fontId="7" fillId="0" borderId="18" xfId="15" applyNumberFormat="1" applyFont="1" applyFill="1" applyBorder="1" applyAlignment="1" applyProtection="1">
      <alignment horizontal="right"/>
      <protection locked="0"/>
    </xf>
    <xf numFmtId="164" fontId="2" fillId="0" borderId="0" xfId="0" applyFont="1" applyAlignment="1">
      <alignment/>
    </xf>
    <xf numFmtId="169" fontId="13" fillId="0" borderId="17" xfId="15" applyNumberFormat="1" applyFont="1" applyFill="1" applyBorder="1" applyAlignment="1" applyProtection="1">
      <alignment horizontal="right"/>
      <protection/>
    </xf>
    <xf numFmtId="169" fontId="9" fillId="0" borderId="17" xfId="15" applyFont="1" applyFill="1" applyBorder="1" applyAlignment="1" applyProtection="1">
      <alignment horizontal="right"/>
      <protection/>
    </xf>
    <xf numFmtId="171" fontId="7" fillId="0" borderId="19" xfId="0" applyNumberFormat="1" applyFont="1" applyFill="1" applyBorder="1" applyAlignment="1" applyProtection="1">
      <alignment/>
      <protection locked="0"/>
    </xf>
    <xf numFmtId="164" fontId="7" fillId="0" borderId="20" xfId="0" applyFont="1" applyFill="1" applyBorder="1" applyAlignment="1" applyProtection="1">
      <alignment/>
      <protection locked="0"/>
    </xf>
    <xf numFmtId="170" fontId="7" fillId="0" borderId="20" xfId="15" applyNumberFormat="1" applyFont="1" applyFill="1" applyBorder="1" applyAlignment="1" applyProtection="1">
      <alignment/>
      <protection locked="0"/>
    </xf>
    <xf numFmtId="169" fontId="7" fillId="0" borderId="20" xfId="15" applyNumberFormat="1" applyFont="1" applyFill="1" applyBorder="1" applyAlignment="1" applyProtection="1">
      <alignment horizontal="right"/>
      <protection locked="0"/>
    </xf>
    <xf numFmtId="169" fontId="9" fillId="0" borderId="20" xfId="15" applyNumberFormat="1" applyFont="1" applyFill="1" applyBorder="1" applyAlignment="1" applyProtection="1">
      <alignment horizontal="right"/>
      <protection/>
    </xf>
    <xf numFmtId="166" fontId="12" fillId="0" borderId="20" xfId="15" applyNumberFormat="1" applyFont="1" applyFill="1" applyBorder="1" applyAlignment="1" applyProtection="1">
      <alignment horizontal="right"/>
      <protection/>
    </xf>
    <xf numFmtId="167" fontId="12" fillId="0" borderId="20" xfId="15" applyNumberFormat="1" applyFont="1" applyFill="1" applyBorder="1" applyAlignment="1" applyProtection="1">
      <alignment horizontal="center"/>
      <protection/>
    </xf>
    <xf numFmtId="169" fontId="11" fillId="0" borderId="20" xfId="15" applyNumberFormat="1" applyFont="1" applyFill="1" applyBorder="1" applyAlignment="1" applyProtection="1">
      <alignment horizontal="right"/>
      <protection/>
    </xf>
    <xf numFmtId="169" fontId="7" fillId="0" borderId="20" xfId="15" applyNumberFormat="1" applyFont="1" applyFill="1" applyBorder="1" applyAlignment="1" applyProtection="1">
      <alignment horizontal="right"/>
      <protection/>
    </xf>
    <xf numFmtId="169" fontId="7" fillId="0" borderId="21" xfId="15" applyNumberFormat="1" applyFont="1" applyFill="1" applyBorder="1" applyAlignment="1" applyProtection="1">
      <alignment horizontal="right"/>
      <protection locked="0"/>
    </xf>
    <xf numFmtId="164" fontId="3" fillId="0" borderId="12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" fillId="0" borderId="22" xfId="0" applyFont="1" applyBorder="1" applyAlignment="1">
      <alignment horizontal="left"/>
    </xf>
    <xf numFmtId="169" fontId="14" fillId="0" borderId="23" xfId="0" applyNumberFormat="1" applyFont="1" applyBorder="1" applyAlignment="1">
      <alignment/>
    </xf>
    <xf numFmtId="164" fontId="14" fillId="0" borderId="23" xfId="0" applyFont="1" applyBorder="1" applyAlignment="1">
      <alignment/>
    </xf>
    <xf numFmtId="166" fontId="10" fillId="0" borderId="23" xfId="0" applyNumberFormat="1" applyFont="1" applyBorder="1" applyAlignment="1">
      <alignment/>
    </xf>
    <xf numFmtId="167" fontId="10" fillId="0" borderId="23" xfId="0" applyNumberFormat="1" applyFont="1" applyBorder="1" applyAlignment="1">
      <alignment horizontal="center"/>
    </xf>
    <xf numFmtId="169" fontId="14" fillId="0" borderId="9" xfId="0" applyNumberFormat="1" applyFont="1" applyBorder="1" applyAlignment="1">
      <alignment/>
    </xf>
    <xf numFmtId="164" fontId="6" fillId="0" borderId="24" xfId="0" applyFont="1" applyFill="1" applyBorder="1" applyAlignment="1">
      <alignment horizontal="left"/>
    </xf>
    <xf numFmtId="164" fontId="2" fillId="0" borderId="25" xfId="0" applyFont="1" applyFill="1" applyBorder="1" applyAlignment="1">
      <alignment horizontal="left"/>
    </xf>
    <xf numFmtId="164" fontId="2" fillId="0" borderId="26" xfId="0" applyFont="1" applyBorder="1" applyAlignment="1">
      <alignment horizontal="left"/>
    </xf>
    <xf numFmtId="169" fontId="14" fillId="0" borderId="27" xfId="0" applyNumberFormat="1" applyFont="1" applyBorder="1" applyAlignment="1">
      <alignment/>
    </xf>
    <xf numFmtId="164" fontId="15" fillId="0" borderId="27" xfId="0" applyFont="1" applyBorder="1" applyAlignment="1">
      <alignment/>
    </xf>
    <xf numFmtId="166" fontId="10" fillId="0" borderId="27" xfId="0" applyNumberFormat="1" applyFont="1" applyBorder="1" applyAlignment="1">
      <alignment/>
    </xf>
    <xf numFmtId="167" fontId="10" fillId="0" borderId="27" xfId="0" applyNumberFormat="1" applyFont="1" applyBorder="1" applyAlignment="1">
      <alignment horizontal="center"/>
    </xf>
    <xf numFmtId="164" fontId="15" fillId="0" borderId="10" xfId="0" applyFont="1" applyBorder="1" applyAlignment="1">
      <alignment/>
    </xf>
    <xf numFmtId="166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3" fillId="0" borderId="10" xfId="0" applyFont="1" applyFill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0" borderId="24" xfId="0" applyFont="1" applyBorder="1" applyAlignment="1">
      <alignment horizontal="center"/>
    </xf>
    <xf numFmtId="171" fontId="8" fillId="0" borderId="13" xfId="0" applyNumberFormat="1" applyFont="1" applyFill="1" applyBorder="1" applyAlignment="1" applyProtection="1">
      <alignment/>
      <protection locked="0"/>
    </xf>
    <xf numFmtId="164" fontId="8" fillId="0" borderId="14" xfId="0" applyFont="1" applyFill="1" applyBorder="1" applyAlignment="1" applyProtection="1">
      <alignment/>
      <protection locked="0"/>
    </xf>
    <xf numFmtId="170" fontId="8" fillId="0" borderId="14" xfId="15" applyNumberFormat="1" applyFont="1" applyFill="1" applyBorder="1" applyAlignment="1" applyProtection="1">
      <alignment/>
      <protection locked="0"/>
    </xf>
    <xf numFmtId="169" fontId="8" fillId="0" borderId="14" xfId="15" applyNumberFormat="1" applyFont="1" applyFill="1" applyBorder="1" applyAlignment="1" applyProtection="1">
      <alignment horizontal="right"/>
      <protection locked="0"/>
    </xf>
    <xf numFmtId="169" fontId="14" fillId="0" borderId="14" xfId="15" applyNumberFormat="1" applyFont="1" applyFill="1" applyBorder="1" applyAlignment="1" applyProtection="1">
      <alignment horizontal="right"/>
      <protection/>
    </xf>
    <xf numFmtId="169" fontId="15" fillId="0" borderId="14" xfId="15" applyNumberFormat="1" applyFont="1" applyFill="1" applyBorder="1" applyAlignment="1" applyProtection="1">
      <alignment horizontal="right"/>
      <protection/>
    </xf>
    <xf numFmtId="164" fontId="2" fillId="0" borderId="0" xfId="0" applyFont="1" applyAlignment="1">
      <alignment/>
    </xf>
    <xf numFmtId="169" fontId="11" fillId="0" borderId="28" xfId="15" applyNumberFormat="1" applyFont="1" applyFill="1" applyBorder="1" applyAlignment="1" applyProtection="1">
      <alignment horizontal="right"/>
      <protection/>
    </xf>
    <xf numFmtId="169" fontId="7" fillId="0" borderId="16" xfId="15" applyNumberFormat="1" applyFont="1" applyFill="1" applyBorder="1" applyAlignment="1" applyProtection="1">
      <alignment horizontal="right"/>
      <protection locked="0"/>
    </xf>
    <xf numFmtId="169" fontId="13" fillId="0" borderId="28" xfId="15" applyNumberFormat="1" applyFont="1" applyFill="1" applyBorder="1" applyAlignment="1" applyProtection="1">
      <alignment horizontal="right"/>
      <protection/>
    </xf>
    <xf numFmtId="164" fontId="16" fillId="0" borderId="17" xfId="0" applyFont="1" applyBorder="1" applyAlignment="1" applyProtection="1">
      <alignment/>
      <protection locked="0"/>
    </xf>
    <xf numFmtId="164" fontId="7" fillId="2" borderId="17" xfId="0" applyFont="1" applyFill="1" applyBorder="1" applyAlignment="1" applyProtection="1">
      <alignment/>
      <protection locked="0"/>
    </xf>
    <xf numFmtId="164" fontId="3" fillId="0" borderId="5" xfId="0" applyFont="1" applyFill="1" applyBorder="1" applyAlignment="1">
      <alignment horizontal="left"/>
    </xf>
    <xf numFmtId="164" fontId="2" fillId="0" borderId="8" xfId="0" applyFont="1" applyFill="1" applyBorder="1" applyAlignment="1">
      <alignment horizontal="left"/>
    </xf>
    <xf numFmtId="164" fontId="2" fillId="0" borderId="29" xfId="0" applyFont="1" applyBorder="1" applyAlignment="1">
      <alignment horizontal="left"/>
    </xf>
    <xf numFmtId="169" fontId="14" fillId="0" borderId="30" xfId="0" applyNumberFormat="1" applyFont="1" applyBorder="1" applyAlignment="1">
      <alignment/>
    </xf>
    <xf numFmtId="164" fontId="14" fillId="0" borderId="30" xfId="0" applyFont="1" applyBorder="1" applyAlignment="1">
      <alignment/>
    </xf>
    <xf numFmtId="166" fontId="10" fillId="0" borderId="30" xfId="0" applyNumberFormat="1" applyFont="1" applyBorder="1" applyAlignment="1">
      <alignment/>
    </xf>
    <xf numFmtId="167" fontId="10" fillId="0" borderId="30" xfId="0" applyNumberFormat="1" applyFont="1" applyBorder="1" applyAlignment="1">
      <alignment horizontal="center"/>
    </xf>
    <xf numFmtId="169" fontId="14" fillId="0" borderId="4" xfId="0" applyNumberFormat="1" applyFont="1" applyBorder="1" applyAlignment="1">
      <alignment/>
    </xf>
    <xf numFmtId="169" fontId="15" fillId="0" borderId="31" xfId="15" applyNumberFormat="1" applyFont="1" applyFill="1" applyBorder="1" applyAlignment="1" applyProtection="1">
      <alignment horizontal="right"/>
      <protection/>
    </xf>
    <xf numFmtId="169" fontId="15" fillId="0" borderId="32" xfId="15" applyNumberFormat="1" applyFont="1" applyFill="1" applyBorder="1" applyAlignment="1" applyProtection="1">
      <alignment horizontal="right"/>
      <protection/>
    </xf>
    <xf numFmtId="169" fontId="7" fillId="0" borderId="33" xfId="15" applyNumberFormat="1" applyFont="1" applyFill="1" applyBorder="1" applyAlignment="1" applyProtection="1">
      <alignment horizontal="right"/>
      <protection locked="0"/>
    </xf>
    <xf numFmtId="169" fontId="12" fillId="0" borderId="17" xfId="15" applyNumberFormat="1" applyFont="1" applyFill="1" applyBorder="1" applyAlignment="1" applyProtection="1">
      <alignment horizontal="right"/>
      <protection/>
    </xf>
    <xf numFmtId="169" fontId="7" fillId="0" borderId="23" xfId="15" applyNumberFormat="1" applyFont="1" applyFill="1" applyBorder="1" applyAlignment="1" applyProtection="1">
      <alignment horizontal="right"/>
      <protection locked="0"/>
    </xf>
    <xf numFmtId="169" fontId="0" fillId="0" borderId="0" xfId="0" applyNumberFormat="1" applyAlignment="1">
      <alignment/>
    </xf>
    <xf numFmtId="166" fontId="5" fillId="0" borderId="8" xfId="0" applyNumberFormat="1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71" fontId="7" fillId="0" borderId="34" xfId="0" applyNumberFormat="1" applyFont="1" applyFill="1" applyBorder="1" applyAlignment="1" applyProtection="1">
      <alignment/>
      <protection locked="0"/>
    </xf>
    <xf numFmtId="164" fontId="7" fillId="0" borderId="35" xfId="0" applyFont="1" applyFill="1" applyBorder="1" applyAlignment="1" applyProtection="1">
      <alignment/>
      <protection locked="0"/>
    </xf>
    <xf numFmtId="170" fontId="7" fillId="0" borderId="35" xfId="15" applyNumberFormat="1" applyFont="1" applyFill="1" applyBorder="1" applyAlignment="1" applyProtection="1">
      <alignment/>
      <protection locked="0"/>
    </xf>
    <xf numFmtId="169" fontId="7" fillId="0" borderId="35" xfId="15" applyNumberFormat="1" applyFont="1" applyFill="1" applyBorder="1" applyAlignment="1" applyProtection="1">
      <alignment horizontal="right"/>
      <protection locked="0"/>
    </xf>
    <xf numFmtId="169" fontId="9" fillId="0" borderId="35" xfId="15" applyNumberFormat="1" applyFont="1" applyFill="1" applyBorder="1" applyAlignment="1" applyProtection="1">
      <alignment horizontal="right"/>
      <protection/>
    </xf>
    <xf numFmtId="166" fontId="12" fillId="0" borderId="35" xfId="15" applyNumberFormat="1" applyFont="1" applyFill="1" applyBorder="1" applyAlignment="1" applyProtection="1">
      <alignment horizontal="right"/>
      <protection/>
    </xf>
    <xf numFmtId="167" fontId="12" fillId="0" borderId="35" xfId="15" applyNumberFormat="1" applyFont="1" applyFill="1" applyBorder="1" applyAlignment="1" applyProtection="1">
      <alignment horizontal="center"/>
      <protection/>
    </xf>
    <xf numFmtId="169" fontId="11" fillId="0" borderId="35" xfId="15" applyNumberFormat="1" applyFont="1" applyFill="1" applyBorder="1" applyAlignment="1" applyProtection="1">
      <alignment horizontal="right"/>
      <protection/>
    </xf>
    <xf numFmtId="169" fontId="13" fillId="0" borderId="36" xfId="15" applyNumberFormat="1" applyFont="1" applyFill="1" applyBorder="1" applyAlignment="1" applyProtection="1">
      <alignment horizontal="right"/>
      <protection/>
    </xf>
    <xf numFmtId="169" fontId="7" fillId="0" borderId="34" xfId="15" applyNumberFormat="1" applyFont="1" applyFill="1" applyBorder="1" applyAlignment="1" applyProtection="1">
      <alignment horizontal="right"/>
      <protection locked="0"/>
    </xf>
    <xf numFmtId="169" fontId="7" fillId="0" borderId="37" xfId="15" applyNumberFormat="1" applyFont="1" applyFill="1" applyBorder="1" applyAlignment="1" applyProtection="1">
      <alignment horizontal="right"/>
      <protection locked="0"/>
    </xf>
    <xf numFmtId="171" fontId="7" fillId="0" borderId="0" xfId="0" applyNumberFormat="1" applyFont="1" applyFill="1" applyBorder="1" applyAlignment="1" applyProtection="1">
      <alignment/>
      <protection locked="0"/>
    </xf>
    <xf numFmtId="164" fontId="3" fillId="0" borderId="7" xfId="0" applyFont="1" applyFill="1" applyBorder="1" applyAlignment="1">
      <alignment horizontal="center"/>
    </xf>
    <xf numFmtId="164" fontId="3" fillId="0" borderId="11" xfId="0" applyFont="1" applyFill="1" applyBorder="1" applyAlignment="1">
      <alignment horizontal="center"/>
    </xf>
    <xf numFmtId="164" fontId="3" fillId="0" borderId="38" xfId="0" applyFont="1" applyFill="1" applyBorder="1" applyAlignment="1">
      <alignment horizontal="center"/>
    </xf>
    <xf numFmtId="171" fontId="7" fillId="0" borderId="39" xfId="0" applyNumberFormat="1" applyFont="1" applyFill="1" applyBorder="1" applyAlignment="1" applyProtection="1">
      <alignment/>
      <protection locked="0"/>
    </xf>
    <xf numFmtId="164" fontId="13" fillId="0" borderId="17" xfId="0" applyFont="1" applyBorder="1" applyAlignment="1" applyProtection="1">
      <alignment/>
      <protection locked="0"/>
    </xf>
    <xf numFmtId="169" fontId="13" fillId="0" borderId="17" xfId="15" applyNumberFormat="1" applyFont="1" applyFill="1" applyBorder="1" applyAlignment="1" applyProtection="1">
      <alignment horizontal="right"/>
      <protection locked="0"/>
    </xf>
    <xf numFmtId="172" fontId="8" fillId="0" borderId="14" xfId="15" applyNumberFormat="1" applyFont="1" applyFill="1" applyBorder="1" applyAlignment="1" applyProtection="1">
      <alignment horizontal="right"/>
      <protection locked="0"/>
    </xf>
    <xf numFmtId="166" fontId="12" fillId="0" borderId="28" xfId="15" applyNumberFormat="1" applyFont="1" applyFill="1" applyBorder="1" applyAlignment="1" applyProtection="1">
      <alignment horizontal="right"/>
      <protection/>
    </xf>
    <xf numFmtId="172" fontId="7" fillId="0" borderId="17" xfId="15" applyNumberFormat="1" applyFont="1" applyFill="1" applyBorder="1" applyAlignment="1" applyProtection="1">
      <alignment horizontal="right"/>
      <protection locked="0"/>
    </xf>
    <xf numFmtId="169" fontId="9" fillId="0" borderId="33" xfId="15" applyNumberFormat="1" applyFont="1" applyFill="1" applyBorder="1" applyAlignment="1" applyProtection="1">
      <alignment horizontal="right"/>
      <protection/>
    </xf>
    <xf numFmtId="172" fontId="7" fillId="0" borderId="17" xfId="0" applyNumberFormat="1" applyFont="1" applyBorder="1" applyAlignment="1">
      <alignment/>
    </xf>
    <xf numFmtId="172" fontId="7" fillId="0" borderId="17" xfId="20" applyNumberFormat="1" applyFont="1" applyFill="1" applyBorder="1" applyAlignment="1" applyProtection="1">
      <alignment/>
      <protection/>
    </xf>
    <xf numFmtId="172" fontId="7" fillId="0" borderId="17" xfId="0" applyNumberFormat="1" applyFont="1" applyFill="1" applyBorder="1" applyAlignment="1">
      <alignment/>
    </xf>
    <xf numFmtId="172" fontId="7" fillId="0" borderId="35" xfId="15" applyNumberFormat="1" applyFont="1" applyFill="1" applyBorder="1" applyAlignment="1" applyProtection="1">
      <alignment horizontal="right"/>
      <protection locked="0"/>
    </xf>
    <xf numFmtId="164" fontId="7" fillId="0" borderId="23" xfId="0" applyFont="1" applyFill="1" applyBorder="1" applyAlignment="1" applyProtection="1">
      <alignment/>
      <protection locked="0"/>
    </xf>
    <xf numFmtId="164" fontId="0" fillId="0" borderId="0" xfId="0" applyAlignment="1">
      <alignment horizontal="center"/>
    </xf>
    <xf numFmtId="164" fontId="7" fillId="0" borderId="0" xfId="0" applyFont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7" fillId="0" borderId="0" xfId="0" applyNumberFormat="1" applyFont="1" applyAlignment="1">
      <alignment horizontal="center"/>
    </xf>
    <xf numFmtId="164" fontId="7" fillId="0" borderId="0" xfId="0" applyFont="1" applyFill="1" applyAlignment="1">
      <alignment/>
    </xf>
    <xf numFmtId="164" fontId="7" fillId="3" borderId="0" xfId="0" applyFont="1" applyFill="1" applyAlignment="1">
      <alignment/>
    </xf>
    <xf numFmtId="164" fontId="7" fillId="4" borderId="0" xfId="0" applyFont="1" applyFill="1" applyAlignment="1">
      <alignment horizontal="center"/>
    </xf>
    <xf numFmtId="164" fontId="7" fillId="5" borderId="0" xfId="0" applyFont="1" applyFill="1" applyAlignment="1">
      <alignment horizontal="center"/>
    </xf>
    <xf numFmtId="164" fontId="7" fillId="6" borderId="0" xfId="0" applyFont="1" applyFill="1" applyAlignment="1">
      <alignment/>
    </xf>
    <xf numFmtId="164" fontId="7" fillId="7" borderId="0" xfId="0" applyFont="1" applyFill="1" applyAlignment="1">
      <alignment/>
    </xf>
    <xf numFmtId="164" fontId="7" fillId="8" borderId="0" xfId="0" applyFont="1" applyFill="1" applyAlignment="1">
      <alignment/>
    </xf>
    <xf numFmtId="169" fontId="7" fillId="0" borderId="4" xfId="15" applyNumberFormat="1" applyFont="1" applyFill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9" fontId="7" fillId="0" borderId="4" xfId="15" applyNumberFormat="1" applyFont="1" applyFill="1" applyBorder="1" applyAlignment="1" applyProtection="1">
      <alignment horizontal="center"/>
      <protection locked="0"/>
    </xf>
    <xf numFmtId="174" fontId="7" fillId="0" borderId="4" xfId="0" applyNumberFormat="1" applyFont="1" applyBorder="1" applyAlignment="1">
      <alignment horizontal="center"/>
    </xf>
    <xf numFmtId="164" fontId="0" fillId="0" borderId="4" xfId="0" applyBorder="1" applyAlignment="1">
      <alignment/>
    </xf>
    <xf numFmtId="169" fontId="7" fillId="0" borderId="9" xfId="15" applyNumberFormat="1" applyFont="1" applyFill="1" applyBorder="1" applyAlignment="1" applyProtection="1">
      <alignment horizontal="right"/>
      <protection locked="0"/>
    </xf>
    <xf numFmtId="169" fontId="7" fillId="3" borderId="9" xfId="15" applyNumberFormat="1" applyFont="1" applyFill="1" applyBorder="1" applyAlignment="1" applyProtection="1">
      <alignment horizontal="right"/>
      <protection locked="0"/>
    </xf>
    <xf numFmtId="174" fontId="7" fillId="4" borderId="9" xfId="15" applyNumberFormat="1" applyFont="1" applyFill="1" applyBorder="1" applyAlignment="1" applyProtection="1">
      <alignment horizontal="center"/>
      <protection locked="0"/>
    </xf>
    <xf numFmtId="174" fontId="7" fillId="5" borderId="9" xfId="0" applyNumberFormat="1" applyFont="1" applyFill="1" applyBorder="1" applyAlignment="1">
      <alignment horizontal="center"/>
    </xf>
    <xf numFmtId="174" fontId="7" fillId="6" borderId="9" xfId="0" applyNumberFormat="1" applyFont="1" applyFill="1" applyBorder="1" applyAlignment="1">
      <alignment horizontal="center"/>
    </xf>
    <xf numFmtId="174" fontId="7" fillId="7" borderId="9" xfId="0" applyNumberFormat="1" applyFont="1" applyFill="1" applyBorder="1" applyAlignment="1">
      <alignment horizontal="center"/>
    </xf>
    <xf numFmtId="164" fontId="0" fillId="8" borderId="9" xfId="0" applyFill="1" applyBorder="1" applyAlignment="1">
      <alignment/>
    </xf>
    <xf numFmtId="164" fontId="0" fillId="0" borderId="9" xfId="0" applyBorder="1" applyAlignment="1">
      <alignment/>
    </xf>
    <xf numFmtId="174" fontId="7" fillId="0" borderId="9" xfId="0" applyNumberFormat="1" applyFont="1" applyBorder="1" applyAlignment="1">
      <alignment horizontal="center"/>
    </xf>
    <xf numFmtId="174" fontId="7" fillId="4" borderId="9" xfId="0" applyNumberFormat="1" applyFont="1" applyFill="1" applyBorder="1" applyAlignment="1">
      <alignment horizontal="center"/>
    </xf>
    <xf numFmtId="169" fontId="7" fillId="0" borderId="10" xfId="15" applyNumberFormat="1" applyFont="1" applyFill="1" applyBorder="1" applyAlignment="1" applyProtection="1">
      <alignment horizontal="right"/>
      <protection locked="0"/>
    </xf>
    <xf numFmtId="174" fontId="7" fillId="0" borderId="10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0" xfId="20" applyFont="1" applyFill="1" applyBorder="1" applyAlignment="1" applyProtection="1">
      <alignment/>
      <protection/>
    </xf>
    <xf numFmtId="165" fontId="0" fillId="0" borderId="0" xfId="20" applyFont="1" applyFill="1" applyBorder="1" applyAlignment="1" applyProtection="1">
      <alignment horizontal="center"/>
      <protection/>
    </xf>
    <xf numFmtId="165" fontId="7" fillId="0" borderId="0" xfId="20" applyFont="1" applyFill="1" applyBorder="1" applyAlignment="1" applyProtection="1">
      <alignment horizontal="center"/>
      <protection/>
    </xf>
    <xf numFmtId="175" fontId="0" fillId="0" borderId="0" xfId="0" applyNumberFormat="1" applyFont="1" applyAlignment="1">
      <alignment/>
    </xf>
    <xf numFmtId="175" fontId="0" fillId="3" borderId="0" xfId="0" applyNumberFormat="1" applyFill="1" applyAlignment="1">
      <alignment/>
    </xf>
    <xf numFmtId="175" fontId="0" fillId="4" borderId="0" xfId="0" applyNumberFormat="1" applyFill="1" applyAlignment="1">
      <alignment horizontal="center"/>
    </xf>
    <xf numFmtId="175" fontId="7" fillId="5" borderId="0" xfId="0" applyNumberFormat="1" applyFont="1" applyFill="1" applyAlignment="1">
      <alignment horizontal="center"/>
    </xf>
    <xf numFmtId="175" fontId="0" fillId="6" borderId="0" xfId="0" applyNumberFormat="1" applyFill="1" applyAlignment="1">
      <alignment/>
    </xf>
    <xf numFmtId="175" fontId="0" fillId="7" borderId="0" xfId="0" applyNumberFormat="1" applyFill="1" applyAlignment="1">
      <alignment/>
    </xf>
    <xf numFmtId="175" fontId="0" fillId="8" borderId="0" xfId="0" applyNumberFormat="1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17" fillId="0" borderId="6" xfId="0" applyNumberFormat="1" applyFont="1" applyBorder="1" applyAlignment="1">
      <alignment horizontal="center"/>
    </xf>
    <xf numFmtId="165" fontId="17" fillId="0" borderId="6" xfId="20" applyFont="1" applyFill="1" applyBorder="1" applyAlignment="1" applyProtection="1">
      <alignment horizontal="center"/>
      <protection/>
    </xf>
    <xf numFmtId="176" fontId="17" fillId="0" borderId="4" xfId="0" applyNumberFormat="1" applyFont="1" applyBorder="1" applyAlignment="1">
      <alignment/>
    </xf>
    <xf numFmtId="176" fontId="17" fillId="0" borderId="4" xfId="0" applyNumberFormat="1" applyFont="1" applyBorder="1" applyAlignment="1">
      <alignment horizontal="center"/>
    </xf>
    <xf numFmtId="165" fontId="17" fillId="0" borderId="4" xfId="20" applyFont="1" applyFill="1" applyBorder="1" applyAlignment="1" applyProtection="1">
      <alignment/>
      <protection/>
    </xf>
    <xf numFmtId="176" fontId="17" fillId="0" borderId="9" xfId="0" applyNumberFormat="1" applyFont="1" applyBorder="1" applyAlignment="1">
      <alignment/>
    </xf>
    <xf numFmtId="176" fontId="17" fillId="0" borderId="9" xfId="0" applyNumberFormat="1" applyFont="1" applyBorder="1" applyAlignment="1">
      <alignment horizontal="center"/>
    </xf>
    <xf numFmtId="165" fontId="17" fillId="0" borderId="9" xfId="20" applyFont="1" applyFill="1" applyBorder="1" applyAlignment="1" applyProtection="1">
      <alignment/>
      <protection/>
    </xf>
    <xf numFmtId="176" fontId="17" fillId="0" borderId="10" xfId="0" applyNumberFormat="1" applyFont="1" applyBorder="1" applyAlignment="1">
      <alignment/>
    </xf>
    <xf numFmtId="176" fontId="17" fillId="0" borderId="10" xfId="0" applyNumberFormat="1" applyFont="1" applyBorder="1" applyAlignment="1">
      <alignment horizontal="center"/>
    </xf>
    <xf numFmtId="165" fontId="17" fillId="0" borderId="10" xfId="20" applyFont="1" applyFill="1" applyBorder="1" applyAlignment="1" applyProtection="1">
      <alignment/>
      <protection/>
    </xf>
    <xf numFmtId="176" fontId="17" fillId="0" borderId="0" xfId="0" applyNumberFormat="1" applyFont="1" applyAlignment="1">
      <alignment/>
    </xf>
    <xf numFmtId="176" fontId="17" fillId="0" borderId="0" xfId="0" applyNumberFormat="1" applyFont="1" applyAlignment="1">
      <alignment horizontal="center"/>
    </xf>
    <xf numFmtId="165" fontId="17" fillId="0" borderId="6" xfId="20" applyFont="1" applyFill="1" applyBorder="1" applyAlignment="1" applyProtection="1">
      <alignment/>
      <protection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5" fontId="2" fillId="0" borderId="0" xfId="20" applyFont="1" applyFill="1" applyBorder="1" applyAlignment="1" applyProtection="1">
      <alignment horizontal="center"/>
      <protection/>
    </xf>
    <xf numFmtId="178" fontId="2" fillId="0" borderId="0" xfId="0" applyNumberFormat="1" applyFont="1" applyAlignment="1">
      <alignment horizontal="center"/>
    </xf>
    <xf numFmtId="165" fontId="18" fillId="0" borderId="13" xfId="20" applyFont="1" applyFill="1" applyBorder="1" applyAlignment="1" applyProtection="1">
      <alignment/>
      <protection/>
    </xf>
    <xf numFmtId="164" fontId="18" fillId="0" borderId="14" xfId="0" applyFont="1" applyBorder="1" applyAlignment="1">
      <alignment horizontal="center"/>
    </xf>
    <xf numFmtId="165" fontId="18" fillId="0" borderId="31" xfId="20" applyFont="1" applyFill="1" applyBorder="1" applyAlignment="1" applyProtection="1">
      <alignment/>
      <protection/>
    </xf>
    <xf numFmtId="178" fontId="0" fillId="0" borderId="40" xfId="0" applyNumberFormat="1" applyBorder="1" applyAlignment="1">
      <alignment/>
    </xf>
    <xf numFmtId="165" fontId="18" fillId="0" borderId="16" xfId="20" applyFont="1" applyFill="1" applyBorder="1" applyAlignment="1" applyProtection="1">
      <alignment/>
      <protection/>
    </xf>
    <xf numFmtId="164" fontId="18" fillId="0" borderId="17" xfId="0" applyFont="1" applyBorder="1" applyAlignment="1">
      <alignment horizontal="center"/>
    </xf>
    <xf numFmtId="165" fontId="18" fillId="0" borderId="28" xfId="20" applyFont="1" applyFill="1" applyBorder="1" applyAlignment="1" applyProtection="1">
      <alignment/>
      <protection/>
    </xf>
    <xf numFmtId="178" fontId="0" fillId="0" borderId="41" xfId="0" applyNumberFormat="1" applyBorder="1" applyAlignment="1">
      <alignment/>
    </xf>
    <xf numFmtId="165" fontId="18" fillId="0" borderId="36" xfId="20" applyFont="1" applyFill="1" applyBorder="1" applyAlignment="1" applyProtection="1">
      <alignment/>
      <protection/>
    </xf>
    <xf numFmtId="165" fontId="18" fillId="0" borderId="19" xfId="20" applyFont="1" applyFill="1" applyBorder="1" applyAlignment="1" applyProtection="1">
      <alignment/>
      <protection/>
    </xf>
    <xf numFmtId="164" fontId="18" fillId="0" borderId="42" xfId="0" applyFont="1" applyBorder="1" applyAlignment="1">
      <alignment/>
    </xf>
    <xf numFmtId="165" fontId="18" fillId="0" borderId="1" xfId="20" applyFont="1" applyFill="1" applyBorder="1" applyAlignment="1" applyProtection="1">
      <alignment/>
      <protection/>
    </xf>
    <xf numFmtId="178" fontId="0" fillId="0" borderId="43" xfId="0" applyNumberFormat="1" applyBorder="1" applyAlignment="1">
      <alignment/>
    </xf>
    <xf numFmtId="168" fontId="0" fillId="0" borderId="0" xfId="0" applyNumberFormat="1" applyAlignment="1">
      <alignment/>
    </xf>
    <xf numFmtId="164" fontId="0" fillId="0" borderId="3" xfId="0" applyBorder="1" applyAlignment="1" applyProtection="1">
      <alignment/>
      <protection locked="0"/>
    </xf>
    <xf numFmtId="168" fontId="3" fillId="0" borderId="4" xfId="0" applyNumberFormat="1" applyFont="1" applyBorder="1" applyAlignment="1">
      <alignment horizontal="center"/>
    </xf>
    <xf numFmtId="168" fontId="3" fillId="0" borderId="9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8" fontId="7" fillId="0" borderId="13" xfId="0" applyNumberFormat="1" applyFont="1" applyBorder="1" applyAlignment="1" applyProtection="1">
      <alignment/>
      <protection locked="0"/>
    </xf>
    <xf numFmtId="164" fontId="7" fillId="0" borderId="14" xfId="0" applyFont="1" applyBorder="1" applyAlignment="1" applyProtection="1">
      <alignment/>
      <protection locked="0"/>
    </xf>
    <xf numFmtId="164" fontId="7" fillId="0" borderId="14" xfId="0" applyFont="1" applyBorder="1" applyAlignment="1" applyProtection="1">
      <alignment horizontal="left"/>
      <protection locked="0"/>
    </xf>
    <xf numFmtId="168" fontId="7" fillId="0" borderId="16" xfId="0" applyNumberFormat="1" applyFont="1" applyBorder="1" applyAlignment="1" applyProtection="1">
      <alignment horizontal="right"/>
      <protection locked="0"/>
    </xf>
    <xf numFmtId="169" fontId="7" fillId="0" borderId="17" xfId="15" applyFont="1" applyFill="1" applyBorder="1" applyAlignment="1" applyProtection="1">
      <alignment horizontal="right"/>
      <protection locked="0"/>
    </xf>
    <xf numFmtId="169" fontId="7" fillId="0" borderId="17" xfId="15" applyNumberFormat="1" applyFont="1" applyFill="1" applyBorder="1" applyAlignment="1" applyProtection="1">
      <alignment/>
      <protection locked="0"/>
    </xf>
    <xf numFmtId="168" fontId="7" fillId="0" borderId="17" xfId="0" applyNumberFormat="1" applyFont="1" applyBorder="1" applyAlignment="1" applyProtection="1">
      <alignment horizontal="right"/>
      <protection locked="0"/>
    </xf>
    <xf numFmtId="169" fontId="11" fillId="0" borderId="33" xfId="15" applyNumberFormat="1" applyFont="1" applyFill="1" applyBorder="1" applyAlignment="1" applyProtection="1">
      <alignment horizontal="right"/>
      <protection/>
    </xf>
    <xf numFmtId="164" fontId="8" fillId="0" borderId="17" xfId="0" applyFont="1" applyBorder="1" applyAlignment="1" applyProtection="1">
      <alignment horizontal="center"/>
      <protection locked="0"/>
    </xf>
    <xf numFmtId="169" fontId="11" fillId="0" borderId="33" xfId="15" applyNumberFormat="1" applyFont="1" applyFill="1" applyBorder="1" applyAlignment="1" applyProtection="1">
      <alignment horizontal="left"/>
      <protection/>
    </xf>
    <xf numFmtId="168" fontId="7" fillId="0" borderId="17" xfId="0" applyNumberFormat="1" applyFont="1" applyBorder="1" applyAlignment="1" applyProtection="1">
      <alignment/>
      <protection locked="0"/>
    </xf>
    <xf numFmtId="169" fontId="11" fillId="0" borderId="44" xfId="15" applyNumberFormat="1" applyFont="1" applyFill="1" applyBorder="1" applyAlignment="1" applyProtection="1">
      <alignment horizontal="right"/>
      <protection/>
    </xf>
    <xf numFmtId="168" fontId="7" fillId="0" borderId="20" xfId="0" applyNumberFormat="1" applyFont="1" applyBorder="1" applyAlignment="1" applyProtection="1">
      <alignment/>
      <protection locked="0"/>
    </xf>
    <xf numFmtId="164" fontId="7" fillId="0" borderId="20" xfId="0" applyFont="1" applyBorder="1" applyAlignment="1" applyProtection="1">
      <alignment/>
      <protection locked="0"/>
    </xf>
    <xf numFmtId="169" fontId="11" fillId="0" borderId="45" xfId="15" applyNumberFormat="1" applyFont="1" applyFill="1" applyBorder="1" applyAlignment="1" applyProtection="1">
      <alignment horizontal="right"/>
      <protection/>
    </xf>
    <xf numFmtId="168" fontId="3" fillId="0" borderId="12" xfId="0" applyNumberFormat="1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8" fontId="6" fillId="0" borderId="24" xfId="0" applyNumberFormat="1" applyFont="1" applyBorder="1" applyAlignment="1">
      <alignment horizontal="left"/>
    </xf>
    <xf numFmtId="164" fontId="2" fillId="0" borderId="25" xfId="0" applyFont="1" applyBorder="1" applyAlignment="1">
      <alignment horizontal="left"/>
    </xf>
    <xf numFmtId="168" fontId="7" fillId="9" borderId="13" xfId="0" applyNumberFormat="1" applyFont="1" applyFill="1" applyBorder="1" applyAlignment="1" applyProtection="1">
      <alignment/>
      <protection locked="0"/>
    </xf>
    <xf numFmtId="164" fontId="7" fillId="9" borderId="14" xfId="0" applyFont="1" applyFill="1" applyBorder="1" applyAlignment="1" applyProtection="1">
      <alignment/>
      <protection locked="0"/>
    </xf>
    <xf numFmtId="170" fontId="7" fillId="9" borderId="14" xfId="15" applyNumberFormat="1" applyFont="1" applyFill="1" applyBorder="1" applyAlignment="1" applyProtection="1">
      <alignment/>
      <protection locked="0"/>
    </xf>
    <xf numFmtId="164" fontId="7" fillId="9" borderId="14" xfId="0" applyFont="1" applyFill="1" applyBorder="1" applyAlignment="1" applyProtection="1">
      <alignment horizontal="left"/>
      <protection locked="0"/>
    </xf>
    <xf numFmtId="169" fontId="7" fillId="9" borderId="14" xfId="15" applyNumberFormat="1" applyFont="1" applyFill="1" applyBorder="1" applyAlignment="1" applyProtection="1">
      <alignment horizontal="right"/>
      <protection locked="0"/>
    </xf>
    <xf numFmtId="169" fontId="9" fillId="9" borderId="14" xfId="15" applyNumberFormat="1" applyFont="1" applyFill="1" applyBorder="1" applyAlignment="1" applyProtection="1">
      <alignment horizontal="right"/>
      <protection/>
    </xf>
    <xf numFmtId="168" fontId="7" fillId="0" borderId="16" xfId="0" applyNumberFormat="1" applyFont="1" applyBorder="1" applyAlignment="1" applyProtection="1">
      <alignment/>
      <protection locked="0"/>
    </xf>
    <xf numFmtId="168" fontId="8" fillId="0" borderId="17" xfId="0" applyNumberFormat="1" applyFont="1" applyBorder="1" applyAlignment="1" applyProtection="1">
      <alignment horizontal="center"/>
      <protection locked="0"/>
    </xf>
    <xf numFmtId="164" fontId="7" fillId="0" borderId="17" xfId="0" applyFont="1" applyBorder="1" applyAlignment="1" applyProtection="1">
      <alignment horizontal="left"/>
      <protection locked="0"/>
    </xf>
    <xf numFmtId="164" fontId="0" fillId="0" borderId="17" xfId="0" applyBorder="1" applyAlignment="1">
      <alignment/>
    </xf>
    <xf numFmtId="164" fontId="6" fillId="0" borderId="28" xfId="0" applyFont="1" applyBorder="1" applyAlignment="1">
      <alignment horizontal="center"/>
    </xf>
    <xf numFmtId="164" fontId="0" fillId="0" borderId="33" xfId="0" applyBorder="1" applyAlignment="1">
      <alignment/>
    </xf>
    <xf numFmtId="164" fontId="3" fillId="0" borderId="28" xfId="0" applyFont="1" applyBorder="1" applyAlignment="1">
      <alignment horizontal="center"/>
    </xf>
    <xf numFmtId="164" fontId="6" fillId="0" borderId="33" xfId="0" applyFont="1" applyBorder="1" applyAlignment="1">
      <alignment horizontal="center"/>
    </xf>
    <xf numFmtId="170" fontId="4" fillId="0" borderId="28" xfId="15" applyNumberFormat="1" applyFont="1" applyFill="1" applyBorder="1" applyAlignment="1" applyProtection="1">
      <alignment horizontal="center"/>
      <protection/>
    </xf>
    <xf numFmtId="164" fontId="6" fillId="0" borderId="28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485"/>
  <sheetViews>
    <sheetView tabSelected="1" workbookViewId="0" topLeftCell="A1">
      <selection activeCell="G120" sqref="G120"/>
    </sheetView>
  </sheetViews>
  <sheetFormatPr defaultColWidth="11.421875" defaultRowHeight="12.75"/>
  <cols>
    <col min="1" max="1" width="9.421875" style="1" customWidth="1"/>
    <col min="2" max="2" width="4.57421875" style="1" customWidth="1"/>
    <col min="3" max="3" width="10.7109375" style="1" customWidth="1"/>
    <col min="4" max="4" width="10.140625" style="0" customWidth="1"/>
    <col min="5" max="5" width="23.7109375" style="0" customWidth="1"/>
    <col min="6" max="6" width="10.28125" style="0" customWidth="1"/>
    <col min="7" max="7" width="12.7109375" style="0" customWidth="1"/>
    <col min="8" max="8" width="12.7109375" style="2" customWidth="1"/>
    <col min="9" max="9" width="10.28125" style="0" customWidth="1"/>
    <col min="10" max="10" width="12.7109375" style="0" customWidth="1"/>
    <col min="11" max="11" width="12.7109375" style="3" customWidth="1"/>
    <col min="12" max="13" width="12.7109375" style="0" customWidth="1"/>
    <col min="14" max="45" width="11.140625" style="0" customWidth="1"/>
  </cols>
  <sheetData>
    <row r="1" ht="12.75">
      <c r="A1" s="4"/>
    </row>
    <row r="2" spans="1:5" ht="12.75">
      <c r="A2" s="5" t="s">
        <v>0</v>
      </c>
      <c r="B2" s="6"/>
      <c r="C2" s="6"/>
      <c r="D2" s="7"/>
      <c r="E2" s="8" t="s">
        <v>1</v>
      </c>
    </row>
    <row r="3" spans="1:46" s="16" customFormat="1" ht="12" customHeight="1">
      <c r="A3" s="9" t="s">
        <v>2</v>
      </c>
      <c r="B3" s="9" t="s">
        <v>3</v>
      </c>
      <c r="C3" s="9"/>
      <c r="D3" s="10" t="s">
        <v>4</v>
      </c>
      <c r="E3" s="10" t="s">
        <v>5</v>
      </c>
      <c r="F3" s="11" t="s">
        <v>6</v>
      </c>
      <c r="G3" s="11"/>
      <c r="H3" s="11"/>
      <c r="I3" s="12" t="s">
        <v>7</v>
      </c>
      <c r="J3" s="12"/>
      <c r="K3" s="12"/>
      <c r="L3" s="13"/>
      <c r="M3" s="14"/>
      <c r="N3" s="15">
        <v>602210</v>
      </c>
      <c r="O3" s="15">
        <v>604200</v>
      </c>
      <c r="P3" s="15">
        <v>604300</v>
      </c>
      <c r="Q3" s="15">
        <v>604500</v>
      </c>
      <c r="R3" s="15">
        <v>604810</v>
      </c>
      <c r="S3" s="15">
        <v>604850</v>
      </c>
      <c r="T3" s="15">
        <v>606200</v>
      </c>
      <c r="U3" s="15">
        <v>606310</v>
      </c>
      <c r="V3" s="15">
        <v>606320</v>
      </c>
      <c r="W3" s="15">
        <v>606400</v>
      </c>
      <c r="X3" s="15">
        <v>606600</v>
      </c>
      <c r="Y3" s="15">
        <v>606760</v>
      </c>
      <c r="Z3" s="15">
        <v>606810</v>
      </c>
      <c r="AA3" s="15">
        <v>606845</v>
      </c>
      <c r="AB3" s="15">
        <v>606858</v>
      </c>
      <c r="AC3" s="15">
        <v>606859</v>
      </c>
      <c r="AD3" s="15">
        <v>606860</v>
      </c>
      <c r="AE3" s="15">
        <v>607100</v>
      </c>
      <c r="AF3" s="15">
        <v>613550</v>
      </c>
      <c r="AG3" s="15">
        <v>613580</v>
      </c>
      <c r="AH3" s="15">
        <v>615200</v>
      </c>
      <c r="AI3" s="15">
        <v>615500</v>
      </c>
      <c r="AJ3" s="15">
        <v>615580</v>
      </c>
      <c r="AK3" s="15">
        <v>616000</v>
      </c>
      <c r="AL3" s="15">
        <v>618100</v>
      </c>
      <c r="AM3" s="15">
        <v>622620</v>
      </c>
      <c r="AN3" s="15">
        <v>625130</v>
      </c>
      <c r="AO3" s="15">
        <v>625250</v>
      </c>
      <c r="AP3" s="15">
        <v>626100</v>
      </c>
      <c r="AQ3" s="15">
        <v>626200</v>
      </c>
      <c r="AR3" s="15">
        <v>641155</v>
      </c>
      <c r="AS3" s="15">
        <v>641160</v>
      </c>
      <c r="AT3" s="15"/>
    </row>
    <row r="4" spans="1:51" s="27" customFormat="1" ht="12" customHeight="1">
      <c r="A4" s="17" t="s">
        <v>8</v>
      </c>
      <c r="B4" s="17"/>
      <c r="C4" s="17" t="s">
        <v>9</v>
      </c>
      <c r="D4" s="18"/>
      <c r="E4" s="18"/>
      <c r="F4" s="12" t="s">
        <v>10</v>
      </c>
      <c r="G4" s="12"/>
      <c r="H4" s="19" t="s">
        <v>11</v>
      </c>
      <c r="I4" s="20" t="s">
        <v>10</v>
      </c>
      <c r="J4" s="20"/>
      <c r="K4" s="21" t="s">
        <v>12</v>
      </c>
      <c r="L4" s="22" t="s">
        <v>13</v>
      </c>
      <c r="M4" s="23" t="s">
        <v>14</v>
      </c>
      <c r="N4" s="24"/>
      <c r="O4" s="24" t="s">
        <v>15</v>
      </c>
      <c r="P4" s="24" t="s">
        <v>15</v>
      </c>
      <c r="Q4" s="24" t="s">
        <v>16</v>
      </c>
      <c r="R4" s="25" t="s">
        <v>17</v>
      </c>
      <c r="S4" s="25" t="s">
        <v>18</v>
      </c>
      <c r="T4" s="25" t="s">
        <v>19</v>
      </c>
      <c r="U4" s="25" t="s">
        <v>20</v>
      </c>
      <c r="V4" s="25" t="s">
        <v>21</v>
      </c>
      <c r="W4" s="25" t="s">
        <v>22</v>
      </c>
      <c r="X4" s="25" t="s">
        <v>23</v>
      </c>
      <c r="Y4" s="25" t="s">
        <v>24</v>
      </c>
      <c r="Z4" s="25" t="s">
        <v>20</v>
      </c>
      <c r="AA4" s="25" t="s">
        <v>25</v>
      </c>
      <c r="AB4" s="25" t="s">
        <v>26</v>
      </c>
      <c r="AC4" s="25" t="s">
        <v>27</v>
      </c>
      <c r="AD4" s="25" t="s">
        <v>28</v>
      </c>
      <c r="AE4" s="25" t="s">
        <v>29</v>
      </c>
      <c r="AF4" s="25" t="s">
        <v>30</v>
      </c>
      <c r="AG4" s="25" t="s">
        <v>31</v>
      </c>
      <c r="AH4" s="25" t="s">
        <v>32</v>
      </c>
      <c r="AI4" s="25" t="s">
        <v>32</v>
      </c>
      <c r="AJ4" s="25" t="s">
        <v>33</v>
      </c>
      <c r="AK4" s="25" t="s">
        <v>34</v>
      </c>
      <c r="AL4" s="25" t="s">
        <v>35</v>
      </c>
      <c r="AM4" s="25" t="s">
        <v>36</v>
      </c>
      <c r="AN4" s="25" t="s">
        <v>37</v>
      </c>
      <c r="AO4" s="25" t="s">
        <v>38</v>
      </c>
      <c r="AP4" s="25" t="s">
        <v>39</v>
      </c>
      <c r="AQ4" s="25" t="s">
        <v>40</v>
      </c>
      <c r="AR4" s="25" t="s">
        <v>41</v>
      </c>
      <c r="AS4" s="26" t="s">
        <v>42</v>
      </c>
      <c r="AT4" s="26" t="s">
        <v>43</v>
      </c>
      <c r="AV4"/>
      <c r="AW4"/>
      <c r="AX4"/>
      <c r="AY4"/>
    </row>
    <row r="5" spans="1:51" s="27" customFormat="1" ht="12" customHeight="1">
      <c r="A5" s="17" t="s">
        <v>44</v>
      </c>
      <c r="B5" s="17" t="s">
        <v>45</v>
      </c>
      <c r="C5" s="17"/>
      <c r="D5" s="18" t="s">
        <v>46</v>
      </c>
      <c r="E5" s="18"/>
      <c r="F5" s="10" t="s">
        <v>47</v>
      </c>
      <c r="G5" s="10" t="s">
        <v>48</v>
      </c>
      <c r="H5" s="28" t="s">
        <v>49</v>
      </c>
      <c r="I5" s="10" t="s">
        <v>47</v>
      </c>
      <c r="J5" s="10" t="s">
        <v>48</v>
      </c>
      <c r="K5" s="29" t="s">
        <v>50</v>
      </c>
      <c r="L5" s="25" t="s">
        <v>51</v>
      </c>
      <c r="M5" s="30" t="s">
        <v>52</v>
      </c>
      <c r="N5" s="25" t="s">
        <v>53</v>
      </c>
      <c r="O5" s="25" t="s">
        <v>54</v>
      </c>
      <c r="P5" s="25" t="s">
        <v>55</v>
      </c>
      <c r="Q5" s="25" t="s">
        <v>56</v>
      </c>
      <c r="R5" s="25" t="s">
        <v>57</v>
      </c>
      <c r="S5" s="25" t="s">
        <v>58</v>
      </c>
      <c r="T5" s="25" t="s">
        <v>59</v>
      </c>
      <c r="U5" s="25" t="s">
        <v>60</v>
      </c>
      <c r="V5" s="25"/>
      <c r="W5" s="25" t="s">
        <v>61</v>
      </c>
      <c r="X5" s="25" t="s">
        <v>62</v>
      </c>
      <c r="Y5" s="25" t="s">
        <v>63</v>
      </c>
      <c r="Z5" s="25" t="s">
        <v>64</v>
      </c>
      <c r="AA5" s="25" t="s">
        <v>65</v>
      </c>
      <c r="AB5" s="25"/>
      <c r="AC5" s="25" t="s">
        <v>66</v>
      </c>
      <c r="AD5" s="25" t="s">
        <v>67</v>
      </c>
      <c r="AE5" s="25"/>
      <c r="AF5" s="25" t="s">
        <v>68</v>
      </c>
      <c r="AG5" s="25" t="s">
        <v>69</v>
      </c>
      <c r="AH5" s="25" t="s">
        <v>70</v>
      </c>
      <c r="AI5" s="25" t="s">
        <v>71</v>
      </c>
      <c r="AJ5" s="25" t="s">
        <v>72</v>
      </c>
      <c r="AK5" s="25" t="s">
        <v>73</v>
      </c>
      <c r="AL5" s="25"/>
      <c r="AM5" s="25" t="s">
        <v>74</v>
      </c>
      <c r="AN5" s="25" t="s">
        <v>75</v>
      </c>
      <c r="AO5" s="25" t="s">
        <v>76</v>
      </c>
      <c r="AP5" s="25"/>
      <c r="AQ5" s="25" t="s">
        <v>77</v>
      </c>
      <c r="AR5" s="25" t="s">
        <v>65</v>
      </c>
      <c r="AS5" s="25" t="s">
        <v>65</v>
      </c>
      <c r="AT5" s="25"/>
      <c r="AV5"/>
      <c r="AW5"/>
      <c r="AX5"/>
      <c r="AY5"/>
    </row>
    <row r="6" spans="1:51" s="41" customFormat="1" ht="12.75">
      <c r="A6" s="31"/>
      <c r="B6" s="32"/>
      <c r="C6" s="32"/>
      <c r="D6" s="33"/>
      <c r="E6" s="34" t="s">
        <v>78</v>
      </c>
      <c r="F6" s="35"/>
      <c r="G6" s="36"/>
      <c r="H6" s="37"/>
      <c r="I6" s="35"/>
      <c r="J6" s="36"/>
      <c r="K6" s="38"/>
      <c r="L6" s="39"/>
      <c r="M6" s="39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40"/>
      <c r="AV6"/>
      <c r="AW6"/>
      <c r="AX6"/>
      <c r="AY6"/>
    </row>
    <row r="7" spans="1:46" ht="12.75">
      <c r="A7" s="42"/>
      <c r="B7" s="43"/>
      <c r="C7" s="43"/>
      <c r="D7" s="44"/>
      <c r="E7" s="45"/>
      <c r="F7" s="46"/>
      <c r="G7" s="47"/>
      <c r="H7" s="48"/>
      <c r="I7" s="46"/>
      <c r="J7" s="47"/>
      <c r="K7" s="49"/>
      <c r="L7" s="50"/>
      <c r="M7" s="50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51"/>
    </row>
    <row r="8" spans="1:46" ht="12.75">
      <c r="A8" s="42"/>
      <c r="B8" s="43"/>
      <c r="C8" s="43"/>
      <c r="D8" s="44"/>
      <c r="E8" s="45"/>
      <c r="F8" s="46"/>
      <c r="G8" s="47"/>
      <c r="H8" s="48"/>
      <c r="I8" s="46"/>
      <c r="J8" s="47"/>
      <c r="K8" s="49"/>
      <c r="L8" s="50"/>
      <c r="M8" s="50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51"/>
    </row>
    <row r="9" spans="1:46" ht="12.75">
      <c r="A9" s="42"/>
      <c r="B9" s="43"/>
      <c r="C9" s="43"/>
      <c r="D9" s="44"/>
      <c r="E9" s="45"/>
      <c r="F9" s="46"/>
      <c r="G9" s="47"/>
      <c r="H9" s="48"/>
      <c r="I9" s="46"/>
      <c r="J9" s="47"/>
      <c r="K9" s="49"/>
      <c r="L9" s="50"/>
      <c r="M9" s="50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51"/>
    </row>
    <row r="10" spans="1:46" s="1" customFormat="1" ht="12.75" customHeight="1">
      <c r="A10" s="42"/>
      <c r="B10" s="43"/>
      <c r="C10" s="43"/>
      <c r="D10" s="44"/>
      <c r="E10" s="43"/>
      <c r="F10" s="46"/>
      <c r="G10" s="47"/>
      <c r="H10" s="48"/>
      <c r="I10" s="46"/>
      <c r="J10" s="47"/>
      <c r="K10" s="49"/>
      <c r="L10" s="50"/>
      <c r="M10" s="50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51"/>
    </row>
    <row r="11" spans="1:46" ht="12.75">
      <c r="A11" s="42"/>
      <c r="B11" s="43"/>
      <c r="C11" s="43"/>
      <c r="D11" s="44"/>
      <c r="E11" s="45"/>
      <c r="F11" s="46"/>
      <c r="G11" s="47"/>
      <c r="H11" s="48"/>
      <c r="I11" s="46"/>
      <c r="J11" s="47"/>
      <c r="K11" s="49"/>
      <c r="L11" s="50"/>
      <c r="M11" s="50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51"/>
    </row>
    <row r="12" spans="1:46" ht="12.75">
      <c r="A12" s="42"/>
      <c r="B12" s="43"/>
      <c r="C12" s="43"/>
      <c r="D12" s="44"/>
      <c r="E12" s="45"/>
      <c r="F12" s="46"/>
      <c r="G12" s="47"/>
      <c r="H12" s="48"/>
      <c r="I12" s="46"/>
      <c r="J12" s="47"/>
      <c r="K12" s="49"/>
      <c r="L12" s="50"/>
      <c r="M12" s="50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51"/>
    </row>
    <row r="13" spans="1:46" ht="12.75">
      <c r="A13" s="42"/>
      <c r="B13" s="43"/>
      <c r="C13" s="43"/>
      <c r="D13" s="44"/>
      <c r="E13" s="43"/>
      <c r="F13" s="46"/>
      <c r="G13" s="47"/>
      <c r="H13" s="48"/>
      <c r="I13" s="46"/>
      <c r="J13" s="47"/>
      <c r="K13" s="49"/>
      <c r="L13" s="50"/>
      <c r="M13" s="50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51"/>
    </row>
    <row r="14" spans="1:51" ht="12.75">
      <c r="A14" s="42"/>
      <c r="B14" s="43"/>
      <c r="C14" s="43"/>
      <c r="D14" s="44"/>
      <c r="E14" s="43"/>
      <c r="F14" s="46"/>
      <c r="G14" s="47"/>
      <c r="H14" s="48"/>
      <c r="I14" s="46"/>
      <c r="J14" s="47"/>
      <c r="K14" s="49"/>
      <c r="L14" s="50"/>
      <c r="M14" s="50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51"/>
      <c r="AY14" s="52"/>
    </row>
    <row r="15" spans="1:46" ht="12.75">
      <c r="A15" s="42"/>
      <c r="B15" s="43"/>
      <c r="C15" s="43"/>
      <c r="D15" s="44"/>
      <c r="E15" s="45"/>
      <c r="F15" s="46"/>
      <c r="G15" s="47"/>
      <c r="H15" s="48"/>
      <c r="I15" s="46"/>
      <c r="J15" s="47"/>
      <c r="K15" s="49"/>
      <c r="L15" s="50"/>
      <c r="M15" s="50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51"/>
    </row>
    <row r="16" spans="1:46" ht="12.75">
      <c r="A16" s="42"/>
      <c r="B16" s="43"/>
      <c r="C16" s="43"/>
      <c r="D16" s="44"/>
      <c r="E16" s="45"/>
      <c r="F16" s="46"/>
      <c r="G16" s="47"/>
      <c r="H16" s="48"/>
      <c r="I16" s="46"/>
      <c r="J16" s="47"/>
      <c r="K16" s="49"/>
      <c r="L16" s="50"/>
      <c r="M16" s="50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51"/>
    </row>
    <row r="17" spans="1:46" ht="12.75">
      <c r="A17" s="42"/>
      <c r="B17" s="43"/>
      <c r="C17" s="43"/>
      <c r="D17" s="44"/>
      <c r="E17" s="45"/>
      <c r="F17" s="46"/>
      <c r="G17" s="47"/>
      <c r="H17" s="48"/>
      <c r="I17" s="46"/>
      <c r="J17" s="47"/>
      <c r="K17" s="49"/>
      <c r="L17" s="50"/>
      <c r="M17" s="50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51"/>
    </row>
    <row r="18" spans="1:46" ht="12.75">
      <c r="A18" s="42"/>
      <c r="B18" s="43"/>
      <c r="C18" s="43"/>
      <c r="D18" s="44"/>
      <c r="E18" s="43"/>
      <c r="F18" s="46"/>
      <c r="G18" s="47"/>
      <c r="H18" s="48"/>
      <c r="I18" s="46"/>
      <c r="J18" s="47"/>
      <c r="K18" s="49"/>
      <c r="L18" s="50"/>
      <c r="M18" s="50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51"/>
    </row>
    <row r="19" spans="1:46" ht="12.75">
      <c r="A19" s="42"/>
      <c r="B19" s="43"/>
      <c r="C19" s="43"/>
      <c r="D19" s="44"/>
      <c r="E19" s="45"/>
      <c r="F19" s="46"/>
      <c r="G19" s="47"/>
      <c r="H19" s="48"/>
      <c r="I19" s="46"/>
      <c r="J19" s="47"/>
      <c r="K19" s="49"/>
      <c r="L19" s="50"/>
      <c r="M19" s="50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51"/>
    </row>
    <row r="20" spans="1:46" s="1" customFormat="1" ht="12.75">
      <c r="A20" s="42"/>
      <c r="B20" s="43"/>
      <c r="C20" s="43"/>
      <c r="D20" s="44"/>
      <c r="E20" s="43"/>
      <c r="F20" s="46"/>
      <c r="G20" s="47"/>
      <c r="H20" s="48"/>
      <c r="I20" s="46"/>
      <c r="J20" s="47"/>
      <c r="K20" s="49"/>
      <c r="L20" s="50"/>
      <c r="M20" s="53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51"/>
    </row>
    <row r="21" spans="1:46" ht="12.75">
      <c r="A21" s="42"/>
      <c r="B21" s="43"/>
      <c r="C21" s="43"/>
      <c r="D21" s="44"/>
      <c r="E21" s="45"/>
      <c r="F21" s="46"/>
      <c r="G21" s="47"/>
      <c r="H21" s="48"/>
      <c r="I21" s="46"/>
      <c r="J21" s="47"/>
      <c r="K21" s="49"/>
      <c r="L21" s="50"/>
      <c r="M21" s="50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51"/>
    </row>
    <row r="22" spans="1:46" ht="12.75">
      <c r="A22" s="42"/>
      <c r="B22" s="43"/>
      <c r="C22" s="43"/>
      <c r="D22" s="44"/>
      <c r="E22" s="45"/>
      <c r="F22" s="46"/>
      <c r="G22" s="47"/>
      <c r="H22" s="48"/>
      <c r="I22" s="46"/>
      <c r="J22" s="47"/>
      <c r="K22" s="49"/>
      <c r="L22" s="50"/>
      <c r="M22" s="50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51"/>
    </row>
    <row r="23" spans="1:46" ht="12.75">
      <c r="A23" s="42"/>
      <c r="B23" s="43"/>
      <c r="C23" s="43"/>
      <c r="D23" s="44"/>
      <c r="E23" s="45"/>
      <c r="F23" s="46"/>
      <c r="G23" s="47"/>
      <c r="H23" s="48"/>
      <c r="I23" s="46"/>
      <c r="J23" s="47"/>
      <c r="K23" s="49"/>
      <c r="L23" s="50"/>
      <c r="M23" s="50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51"/>
    </row>
    <row r="24" spans="1:46" ht="12.75">
      <c r="A24" s="42"/>
      <c r="B24" s="43"/>
      <c r="C24" s="43"/>
      <c r="D24" s="44"/>
      <c r="E24" s="45"/>
      <c r="F24" s="46"/>
      <c r="G24" s="47"/>
      <c r="H24" s="48"/>
      <c r="I24" s="46"/>
      <c r="J24" s="47"/>
      <c r="K24" s="49"/>
      <c r="L24" s="50"/>
      <c r="M24" s="50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51"/>
    </row>
    <row r="25" spans="1:46" ht="12.75">
      <c r="A25" s="42"/>
      <c r="B25" s="43"/>
      <c r="C25" s="43"/>
      <c r="D25" s="44"/>
      <c r="E25" s="45"/>
      <c r="F25" s="46"/>
      <c r="G25" s="47"/>
      <c r="H25" s="48"/>
      <c r="I25" s="46"/>
      <c r="J25" s="47"/>
      <c r="K25" s="49"/>
      <c r="L25" s="50"/>
      <c r="M25" s="50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51"/>
    </row>
    <row r="26" spans="1:46" ht="12.75">
      <c r="A26" s="42"/>
      <c r="B26" s="43"/>
      <c r="C26" s="43"/>
      <c r="D26" s="44"/>
      <c r="E26" s="45"/>
      <c r="F26" s="46"/>
      <c r="G26" s="47"/>
      <c r="H26" s="48"/>
      <c r="I26" s="46"/>
      <c r="J26" s="47"/>
      <c r="K26" s="49"/>
      <c r="L26" s="50"/>
      <c r="M26" s="50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51"/>
    </row>
    <row r="27" spans="1:46" ht="12.75">
      <c r="A27" s="42"/>
      <c r="B27" s="43"/>
      <c r="C27" s="43"/>
      <c r="D27" s="44"/>
      <c r="E27" s="45"/>
      <c r="F27" s="46"/>
      <c r="G27" s="47"/>
      <c r="H27" s="48"/>
      <c r="I27" s="46"/>
      <c r="J27" s="47"/>
      <c r="K27" s="49"/>
      <c r="L27" s="50"/>
      <c r="M27" s="50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51"/>
    </row>
    <row r="28" spans="1:46" ht="12.75">
      <c r="A28" s="42"/>
      <c r="B28" s="43"/>
      <c r="C28" s="43"/>
      <c r="D28" s="44"/>
      <c r="E28" s="43"/>
      <c r="F28" s="46"/>
      <c r="G28" s="47"/>
      <c r="H28" s="48"/>
      <c r="I28" s="46"/>
      <c r="J28" s="47"/>
      <c r="K28" s="49"/>
      <c r="L28" s="50"/>
      <c r="M28" s="50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51"/>
    </row>
    <row r="29" spans="1:46" ht="12.75">
      <c r="A29" s="42"/>
      <c r="B29" s="43"/>
      <c r="C29" s="43"/>
      <c r="D29" s="44"/>
      <c r="E29" s="45"/>
      <c r="F29" s="46"/>
      <c r="G29" s="47"/>
      <c r="H29" s="48"/>
      <c r="I29" s="46"/>
      <c r="J29" s="47"/>
      <c r="K29" s="49"/>
      <c r="L29" s="50"/>
      <c r="M29" s="50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51"/>
    </row>
    <row r="30" spans="1:46" ht="12.75">
      <c r="A30" s="42"/>
      <c r="B30" s="43"/>
      <c r="C30" s="43"/>
      <c r="D30" s="44"/>
      <c r="E30" s="45"/>
      <c r="F30" s="46"/>
      <c r="G30" s="47"/>
      <c r="H30" s="48"/>
      <c r="I30" s="46"/>
      <c r="J30" s="47"/>
      <c r="K30" s="49"/>
      <c r="L30" s="50"/>
      <c r="M30" s="50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51"/>
    </row>
    <row r="31" spans="1:46" ht="12.75">
      <c r="A31" s="42"/>
      <c r="B31" s="43"/>
      <c r="C31" s="43"/>
      <c r="D31" s="44"/>
      <c r="E31" s="45"/>
      <c r="F31" s="46"/>
      <c r="G31" s="47"/>
      <c r="H31" s="48"/>
      <c r="I31" s="46"/>
      <c r="J31" s="47"/>
      <c r="K31" s="49"/>
      <c r="L31" s="50"/>
      <c r="M31" s="50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51"/>
    </row>
    <row r="32" spans="1:46" ht="12.75">
      <c r="A32" s="42"/>
      <c r="B32" s="43"/>
      <c r="C32" s="43"/>
      <c r="D32" s="44"/>
      <c r="E32" s="45"/>
      <c r="F32" s="46"/>
      <c r="G32" s="47"/>
      <c r="H32" s="48"/>
      <c r="I32" s="46"/>
      <c r="J32" s="47"/>
      <c r="K32" s="49"/>
      <c r="L32" s="50"/>
      <c r="M32" s="50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51"/>
    </row>
    <row r="33" spans="1:46" ht="12.75">
      <c r="A33" s="42"/>
      <c r="B33" s="43"/>
      <c r="C33" s="43"/>
      <c r="D33" s="44"/>
      <c r="E33" s="45"/>
      <c r="F33" s="46"/>
      <c r="G33" s="47"/>
      <c r="H33" s="48"/>
      <c r="I33" s="46"/>
      <c r="J33" s="47"/>
      <c r="K33" s="49"/>
      <c r="L33" s="50"/>
      <c r="M33" s="50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51"/>
    </row>
    <row r="34" spans="1:46" ht="12.75">
      <c r="A34" s="42"/>
      <c r="B34" s="43"/>
      <c r="C34" s="43"/>
      <c r="D34" s="44"/>
      <c r="E34" s="45"/>
      <c r="F34" s="46"/>
      <c r="G34" s="47"/>
      <c r="H34" s="48"/>
      <c r="I34" s="46"/>
      <c r="J34" s="47"/>
      <c r="K34" s="49"/>
      <c r="L34" s="50"/>
      <c r="M34" s="50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51"/>
    </row>
    <row r="35" spans="1:46" ht="12.75">
      <c r="A35" s="42"/>
      <c r="B35" s="43"/>
      <c r="C35" s="43"/>
      <c r="D35" s="44"/>
      <c r="E35" s="45"/>
      <c r="F35" s="46"/>
      <c r="G35" s="47"/>
      <c r="H35" s="48"/>
      <c r="I35" s="46"/>
      <c r="J35" s="47"/>
      <c r="K35" s="49"/>
      <c r="L35" s="50"/>
      <c r="M35" s="50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51"/>
    </row>
    <row r="36" spans="1:46" s="1" customFormat="1" ht="12.75">
      <c r="A36" s="42"/>
      <c r="B36" s="43"/>
      <c r="C36" s="43"/>
      <c r="D36" s="44"/>
      <c r="E36" s="43"/>
      <c r="F36" s="46"/>
      <c r="G36" s="47"/>
      <c r="H36" s="48"/>
      <c r="I36" s="46"/>
      <c r="J36" s="47"/>
      <c r="K36" s="49"/>
      <c r="L36" s="50"/>
      <c r="M36" s="50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51"/>
    </row>
    <row r="37" spans="1:46" ht="12.75">
      <c r="A37" s="42"/>
      <c r="B37" s="43"/>
      <c r="C37" s="43"/>
      <c r="D37" s="44"/>
      <c r="E37" s="45"/>
      <c r="F37" s="46"/>
      <c r="G37" s="54"/>
      <c r="H37" s="48"/>
      <c r="I37" s="46"/>
      <c r="J37" s="47"/>
      <c r="K37" s="49"/>
      <c r="L37" s="50"/>
      <c r="M37" s="50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51"/>
    </row>
    <row r="38" spans="1:46" ht="12.75">
      <c r="A38" s="42"/>
      <c r="B38" s="43"/>
      <c r="C38" s="43"/>
      <c r="D38" s="44"/>
      <c r="E38" s="43"/>
      <c r="F38" s="46"/>
      <c r="G38" s="47"/>
      <c r="H38" s="48"/>
      <c r="I38" s="46"/>
      <c r="J38" s="47"/>
      <c r="K38" s="49"/>
      <c r="L38" s="50"/>
      <c r="M38" s="50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51"/>
    </row>
    <row r="39" spans="1:46" ht="12.75">
      <c r="A39" s="55"/>
      <c r="B39" s="56"/>
      <c r="C39" s="56"/>
      <c r="D39" s="57"/>
      <c r="E39" s="56"/>
      <c r="F39" s="58"/>
      <c r="G39" s="59"/>
      <c r="H39" s="60"/>
      <c r="I39" s="58"/>
      <c r="J39" s="59"/>
      <c r="K39" s="61"/>
      <c r="L39" s="62"/>
      <c r="M39" s="63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64"/>
    </row>
    <row r="40" spans="1:51" s="52" customFormat="1" ht="12.75">
      <c r="A40" s="65"/>
      <c r="B40" s="66"/>
      <c r="C40" s="66"/>
      <c r="D40" s="67"/>
      <c r="E40" s="68"/>
      <c r="F40" s="69"/>
      <c r="G40" s="68"/>
      <c r="H40" s="70"/>
      <c r="I40" s="69"/>
      <c r="J40" s="68"/>
      <c r="K40" s="71"/>
      <c r="L40" s="68"/>
      <c r="M40" s="68"/>
      <c r="N40" s="68"/>
      <c r="O40" s="68"/>
      <c r="P40" s="68"/>
      <c r="Q40" s="68"/>
      <c r="R40" s="68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W40"/>
      <c r="AX40"/>
      <c r="AY40"/>
    </row>
    <row r="41" spans="1:46" s="52" customFormat="1" ht="12.75">
      <c r="A41" s="73"/>
      <c r="B41" s="74"/>
      <c r="C41" s="74"/>
      <c r="D41" s="75"/>
      <c r="E41" s="76"/>
      <c r="F41" s="77"/>
      <c r="G41" s="77"/>
      <c r="H41" s="78"/>
      <c r="I41" s="77"/>
      <c r="J41" s="77"/>
      <c r="K41" s="79"/>
      <c r="L41" s="77"/>
      <c r="M41" s="77"/>
      <c r="N41" s="77"/>
      <c r="O41" s="77"/>
      <c r="P41" s="77"/>
      <c r="Q41" s="77"/>
      <c r="R41" s="77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</row>
    <row r="43" spans="8:11" s="1" customFormat="1" ht="12.75">
      <c r="H43" s="81"/>
      <c r="K43" s="82"/>
    </row>
    <row r="44" spans="8:11" s="1" customFormat="1" ht="12.75">
      <c r="H44" s="81"/>
      <c r="K44" s="82"/>
    </row>
    <row r="47" spans="1:5" ht="12.75">
      <c r="A47" s="5" t="s">
        <v>0</v>
      </c>
      <c r="B47" s="6"/>
      <c r="C47" s="6"/>
      <c r="D47" s="7"/>
      <c r="E47" s="8" t="s">
        <v>79</v>
      </c>
    </row>
    <row r="48" spans="1:46" s="16" customFormat="1" ht="12" customHeight="1">
      <c r="A48" s="9" t="s">
        <v>2</v>
      </c>
      <c r="B48" s="9" t="s">
        <v>3</v>
      </c>
      <c r="C48" s="9"/>
      <c r="D48" s="10" t="s">
        <v>4</v>
      </c>
      <c r="E48" s="10" t="s">
        <v>5</v>
      </c>
      <c r="F48" s="11" t="s">
        <v>6</v>
      </c>
      <c r="G48" s="11"/>
      <c r="H48" s="11"/>
      <c r="I48" s="83"/>
      <c r="J48" s="84"/>
      <c r="K48" s="85"/>
      <c r="L48" s="13"/>
      <c r="M48" s="14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</row>
    <row r="49" spans="1:51" s="27" customFormat="1" ht="12" customHeight="1">
      <c r="A49" s="17" t="s">
        <v>8</v>
      </c>
      <c r="B49" s="17"/>
      <c r="C49" s="17" t="s">
        <v>9</v>
      </c>
      <c r="D49" s="18"/>
      <c r="E49" s="18"/>
      <c r="F49" s="12" t="s">
        <v>10</v>
      </c>
      <c r="G49" s="12"/>
      <c r="H49" s="19"/>
      <c r="I49" s="20"/>
      <c r="J49" s="20"/>
      <c r="K49" s="21"/>
      <c r="L49" s="22"/>
      <c r="M49" s="23"/>
      <c r="N49" s="24"/>
      <c r="O49" s="24"/>
      <c r="P49" s="24"/>
      <c r="Q49" s="24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6"/>
      <c r="AT49" s="26"/>
      <c r="AV49"/>
      <c r="AW49"/>
      <c r="AX49"/>
      <c r="AY49"/>
    </row>
    <row r="50" spans="1:51" s="27" customFormat="1" ht="12" customHeight="1">
      <c r="A50" s="86" t="s">
        <v>44</v>
      </c>
      <c r="B50" s="86" t="s">
        <v>45</v>
      </c>
      <c r="C50" s="86"/>
      <c r="D50" s="20" t="s">
        <v>46</v>
      </c>
      <c r="E50" s="20"/>
      <c r="F50" s="12" t="s">
        <v>47</v>
      </c>
      <c r="G50" s="12"/>
      <c r="H50" s="87"/>
      <c r="I50" s="12"/>
      <c r="J50" s="12"/>
      <c r="K50" s="88"/>
      <c r="L50" s="89"/>
      <c r="M50" s="90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V50"/>
      <c r="AW50"/>
      <c r="AX50"/>
      <c r="AY50"/>
    </row>
    <row r="51" spans="1:46" s="97" customFormat="1" ht="12.75">
      <c r="A51" s="91"/>
      <c r="B51" s="92"/>
      <c r="C51" s="92"/>
      <c r="D51" s="93"/>
      <c r="E51" s="34" t="s">
        <v>80</v>
      </c>
      <c r="F51" s="94"/>
      <c r="G51" s="95"/>
      <c r="H51" s="37"/>
      <c r="I51" s="94"/>
      <c r="J51" s="95"/>
      <c r="K51" s="38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</row>
    <row r="52" spans="1:46" ht="12.75">
      <c r="A52" s="42"/>
      <c r="B52" s="43"/>
      <c r="C52" s="43"/>
      <c r="D52" s="44"/>
      <c r="E52" s="43"/>
      <c r="F52" s="46"/>
      <c r="G52" s="47"/>
      <c r="H52" s="48"/>
      <c r="I52" s="46"/>
      <c r="J52" s="47"/>
      <c r="K52" s="49"/>
      <c r="L52" s="50"/>
      <c r="M52" s="98"/>
      <c r="N52" s="99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51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51"/>
      <c r="AO52" s="99"/>
      <c r="AP52" s="46"/>
      <c r="AQ52" s="46"/>
      <c r="AR52" s="46"/>
      <c r="AS52" s="51"/>
      <c r="AT52" s="51"/>
    </row>
    <row r="53" spans="1:46" ht="12.75">
      <c r="A53" s="42"/>
      <c r="B53" s="43"/>
      <c r="C53" s="43"/>
      <c r="D53" s="44"/>
      <c r="E53" s="45"/>
      <c r="F53" s="46"/>
      <c r="G53" s="47"/>
      <c r="H53" s="48"/>
      <c r="I53" s="46"/>
      <c r="J53" s="47"/>
      <c r="K53" s="49"/>
      <c r="L53" s="50"/>
      <c r="M53" s="98"/>
      <c r="N53" s="99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51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51"/>
      <c r="AO53" s="99"/>
      <c r="AP53" s="46"/>
      <c r="AQ53" s="46"/>
      <c r="AR53" s="46"/>
      <c r="AS53" s="51"/>
      <c r="AT53" s="51"/>
    </row>
    <row r="54" spans="1:46" ht="12.75">
      <c r="A54" s="42"/>
      <c r="B54" s="43"/>
      <c r="C54" s="43"/>
      <c r="D54" s="44"/>
      <c r="E54" s="45"/>
      <c r="F54" s="46"/>
      <c r="G54" s="47"/>
      <c r="H54" s="48"/>
      <c r="I54" s="46"/>
      <c r="J54" s="47"/>
      <c r="K54" s="49"/>
      <c r="L54" s="50"/>
      <c r="M54" s="98"/>
      <c r="N54" s="99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51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51"/>
      <c r="AO54" s="99"/>
      <c r="AP54" s="46"/>
      <c r="AQ54" s="46"/>
      <c r="AR54" s="46"/>
      <c r="AS54" s="51"/>
      <c r="AT54" s="51"/>
    </row>
    <row r="55" spans="1:46" ht="12.75">
      <c r="A55" s="42"/>
      <c r="B55" s="43"/>
      <c r="C55" s="43"/>
      <c r="D55" s="44"/>
      <c r="E55" s="45"/>
      <c r="F55" s="46"/>
      <c r="G55" s="47"/>
      <c r="H55" s="48"/>
      <c r="I55" s="46"/>
      <c r="J55" s="47"/>
      <c r="K55" s="49"/>
      <c r="L55" s="50"/>
      <c r="M55" s="98"/>
      <c r="N55" s="99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51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51"/>
      <c r="AO55" s="99"/>
      <c r="AP55" s="46"/>
      <c r="AQ55" s="46"/>
      <c r="AR55" s="46"/>
      <c r="AS55" s="51"/>
      <c r="AT55" s="51"/>
    </row>
    <row r="56" spans="1:46" ht="12.75">
      <c r="A56" s="42"/>
      <c r="B56" s="43"/>
      <c r="C56" s="43"/>
      <c r="D56" s="44"/>
      <c r="E56" s="45"/>
      <c r="F56" s="46"/>
      <c r="G56" s="47"/>
      <c r="H56" s="48"/>
      <c r="I56" s="46"/>
      <c r="J56" s="47"/>
      <c r="K56" s="49"/>
      <c r="L56" s="50"/>
      <c r="M56" s="98"/>
      <c r="N56" s="99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51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51"/>
      <c r="AO56" s="99"/>
      <c r="AP56" s="46"/>
      <c r="AQ56" s="46"/>
      <c r="AR56" s="46"/>
      <c r="AS56" s="51"/>
      <c r="AT56" s="51"/>
    </row>
    <row r="57" spans="1:46" ht="12.75">
      <c r="A57" s="42"/>
      <c r="B57" s="43"/>
      <c r="C57" s="43"/>
      <c r="D57" s="44"/>
      <c r="E57" s="45"/>
      <c r="F57" s="46"/>
      <c r="G57" s="47"/>
      <c r="H57" s="48"/>
      <c r="I57" s="46"/>
      <c r="J57" s="47"/>
      <c r="K57" s="49"/>
      <c r="L57" s="50"/>
      <c r="M57" s="98"/>
      <c r="N57" s="99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51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51"/>
      <c r="AO57" s="99"/>
      <c r="AP57" s="46"/>
      <c r="AQ57" s="46"/>
      <c r="AR57" s="46"/>
      <c r="AS57" s="51"/>
      <c r="AT57" s="51"/>
    </row>
    <row r="58" spans="1:46" ht="12.75">
      <c r="A58" s="42"/>
      <c r="B58" s="43"/>
      <c r="C58" s="43"/>
      <c r="D58" s="44"/>
      <c r="E58" s="43"/>
      <c r="F58" s="46"/>
      <c r="G58" s="47"/>
      <c r="H58" s="48"/>
      <c r="I58" s="46"/>
      <c r="J58" s="47"/>
      <c r="K58" s="49"/>
      <c r="L58" s="50"/>
      <c r="M58" s="98"/>
      <c r="N58" s="99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51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51"/>
      <c r="AO58" s="99"/>
      <c r="AP58" s="46"/>
      <c r="AQ58" s="46"/>
      <c r="AR58" s="46"/>
      <c r="AS58" s="51"/>
      <c r="AT58" s="51"/>
    </row>
    <row r="59" spans="1:46" ht="12.75">
      <c r="A59" s="42"/>
      <c r="B59" s="43"/>
      <c r="C59" s="43"/>
      <c r="D59" s="44"/>
      <c r="E59" s="45"/>
      <c r="F59" s="46"/>
      <c r="G59" s="47"/>
      <c r="H59" s="48"/>
      <c r="I59" s="46"/>
      <c r="J59" s="47"/>
      <c r="K59" s="49"/>
      <c r="L59" s="50"/>
      <c r="M59" s="98"/>
      <c r="N59" s="99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51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51"/>
      <c r="AO59" s="99"/>
      <c r="AP59" s="46"/>
      <c r="AQ59" s="46"/>
      <c r="AR59" s="46"/>
      <c r="AS59" s="51"/>
      <c r="AT59" s="51"/>
    </row>
    <row r="60" spans="1:46" ht="12.75">
      <c r="A60" s="42"/>
      <c r="B60" s="43"/>
      <c r="C60" s="43"/>
      <c r="D60" s="44"/>
      <c r="E60" s="45"/>
      <c r="F60" s="46"/>
      <c r="G60" s="47"/>
      <c r="H60" s="48"/>
      <c r="I60" s="46"/>
      <c r="J60" s="47"/>
      <c r="K60" s="49"/>
      <c r="L60" s="50"/>
      <c r="M60" s="98"/>
      <c r="N60" s="99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51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51"/>
      <c r="AO60" s="99"/>
      <c r="AP60" s="46"/>
      <c r="AQ60" s="46"/>
      <c r="AR60" s="46"/>
      <c r="AS60" s="51"/>
      <c r="AT60" s="51"/>
    </row>
    <row r="61" spans="1:46" ht="12.75">
      <c r="A61" s="42"/>
      <c r="B61" s="43"/>
      <c r="C61" s="43"/>
      <c r="D61" s="44"/>
      <c r="E61" s="43"/>
      <c r="F61" s="46"/>
      <c r="G61" s="47"/>
      <c r="H61" s="48"/>
      <c r="I61" s="46"/>
      <c r="J61" s="47"/>
      <c r="K61" s="49"/>
      <c r="L61" s="50"/>
      <c r="M61" s="98"/>
      <c r="N61" s="99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51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51"/>
      <c r="AO61" s="99"/>
      <c r="AP61" s="46"/>
      <c r="AQ61" s="46"/>
      <c r="AR61" s="46"/>
      <c r="AS61" s="51"/>
      <c r="AT61" s="51"/>
    </row>
    <row r="62" spans="1:46" ht="12.75">
      <c r="A62" s="42"/>
      <c r="B62" s="43"/>
      <c r="C62" s="43"/>
      <c r="D62" s="44"/>
      <c r="E62" s="45"/>
      <c r="F62" s="46"/>
      <c r="G62" s="47"/>
      <c r="H62" s="48"/>
      <c r="I62" s="46"/>
      <c r="J62" s="47"/>
      <c r="K62" s="49"/>
      <c r="L62" s="50"/>
      <c r="M62" s="98"/>
      <c r="N62" s="99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51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51"/>
      <c r="AO62" s="99"/>
      <c r="AP62" s="46"/>
      <c r="AQ62" s="46"/>
      <c r="AR62" s="46"/>
      <c r="AS62" s="51"/>
      <c r="AT62" s="51"/>
    </row>
    <row r="63" spans="1:46" ht="12.75">
      <c r="A63" s="42"/>
      <c r="B63" s="43"/>
      <c r="C63" s="43"/>
      <c r="D63" s="44"/>
      <c r="E63" s="45"/>
      <c r="F63" s="46"/>
      <c r="G63" s="47"/>
      <c r="H63" s="48"/>
      <c r="I63" s="46"/>
      <c r="J63" s="47"/>
      <c r="K63" s="49"/>
      <c r="L63" s="50"/>
      <c r="M63" s="98"/>
      <c r="N63" s="99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51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51"/>
      <c r="AO63" s="99"/>
      <c r="AP63" s="46"/>
      <c r="AQ63" s="46"/>
      <c r="AR63" s="46"/>
      <c r="AS63" s="51"/>
      <c r="AT63" s="51"/>
    </row>
    <row r="64" spans="1:46" s="1" customFormat="1" ht="12.75">
      <c r="A64" s="42"/>
      <c r="B64" s="43"/>
      <c r="C64" s="43"/>
      <c r="D64" s="44"/>
      <c r="E64" s="43"/>
      <c r="F64" s="46"/>
      <c r="G64" s="47"/>
      <c r="H64" s="48"/>
      <c r="I64" s="46"/>
      <c r="J64" s="47"/>
      <c r="K64" s="49"/>
      <c r="L64" s="50"/>
      <c r="M64" s="98"/>
      <c r="N64" s="99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51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51"/>
      <c r="AO64" s="99"/>
      <c r="AP64" s="46"/>
      <c r="AQ64" s="46"/>
      <c r="AR64" s="46"/>
      <c r="AS64" s="51"/>
      <c r="AT64" s="51"/>
    </row>
    <row r="65" spans="1:46" s="1" customFormat="1" ht="12.75">
      <c r="A65" s="42"/>
      <c r="B65" s="43"/>
      <c r="C65" s="43"/>
      <c r="D65" s="44"/>
      <c r="E65" s="43"/>
      <c r="F65" s="46"/>
      <c r="G65" s="47"/>
      <c r="H65" s="48"/>
      <c r="I65" s="46"/>
      <c r="J65" s="47"/>
      <c r="K65" s="49"/>
      <c r="L65" s="50"/>
      <c r="M65" s="100"/>
      <c r="N65" s="99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51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51"/>
      <c r="AO65" s="99"/>
      <c r="AP65" s="46"/>
      <c r="AQ65" s="46"/>
      <c r="AR65" s="46"/>
      <c r="AS65" s="51"/>
      <c r="AT65" s="51"/>
    </row>
    <row r="66" spans="1:46" ht="12.75">
      <c r="A66" s="42"/>
      <c r="B66" s="43"/>
      <c r="C66" s="43"/>
      <c r="D66" s="44"/>
      <c r="E66" s="101"/>
      <c r="F66" s="46"/>
      <c r="G66" s="47"/>
      <c r="H66" s="48"/>
      <c r="I66" s="46"/>
      <c r="J66" s="47"/>
      <c r="K66" s="49"/>
      <c r="L66" s="50"/>
      <c r="M66" s="98"/>
      <c r="N66" s="99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51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51"/>
      <c r="AO66" s="99"/>
      <c r="AP66" s="46"/>
      <c r="AQ66" s="46"/>
      <c r="AR66" s="46"/>
      <c r="AS66" s="51"/>
      <c r="AT66" s="51"/>
    </row>
    <row r="67" spans="1:46" s="1" customFormat="1" ht="12.75">
      <c r="A67" s="42"/>
      <c r="B67" s="43"/>
      <c r="C67" s="43"/>
      <c r="D67" s="44"/>
      <c r="E67" s="43"/>
      <c r="F67" s="46"/>
      <c r="G67" s="47"/>
      <c r="H67" s="48"/>
      <c r="I67" s="46"/>
      <c r="J67" s="47"/>
      <c r="K67" s="49"/>
      <c r="L67" s="50"/>
      <c r="M67" s="98"/>
      <c r="N67" s="99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51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51"/>
      <c r="AO67" s="99"/>
      <c r="AP67" s="46"/>
      <c r="AQ67" s="46"/>
      <c r="AR67" s="46"/>
      <c r="AS67" s="51"/>
      <c r="AT67" s="51"/>
    </row>
    <row r="68" spans="1:46" s="1" customFormat="1" ht="12.75">
      <c r="A68" s="42"/>
      <c r="B68" s="43"/>
      <c r="C68" s="43"/>
      <c r="D68" s="44"/>
      <c r="E68" s="43"/>
      <c r="F68" s="46"/>
      <c r="G68" s="47"/>
      <c r="H68" s="48"/>
      <c r="I68" s="46"/>
      <c r="J68" s="47"/>
      <c r="K68" s="49"/>
      <c r="L68" s="50"/>
      <c r="M68" s="98"/>
      <c r="N68" s="99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51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51"/>
      <c r="AO68" s="99"/>
      <c r="AP68" s="46"/>
      <c r="AQ68" s="46"/>
      <c r="AR68" s="46"/>
      <c r="AS68" s="51"/>
      <c r="AT68" s="51"/>
    </row>
    <row r="69" spans="1:46" ht="12.75">
      <c r="A69" s="42"/>
      <c r="B69" s="43"/>
      <c r="C69" s="43"/>
      <c r="D69" s="44"/>
      <c r="E69" s="45"/>
      <c r="F69" s="46"/>
      <c r="G69" s="47"/>
      <c r="H69" s="48"/>
      <c r="I69" s="46"/>
      <c r="J69" s="47"/>
      <c r="K69" s="49"/>
      <c r="L69" s="50"/>
      <c r="M69" s="98"/>
      <c r="N69" s="99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51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51"/>
      <c r="AO69" s="99"/>
      <c r="AP69" s="46"/>
      <c r="AQ69" s="46"/>
      <c r="AR69" s="46"/>
      <c r="AS69" s="51"/>
      <c r="AT69" s="51"/>
    </row>
    <row r="70" spans="1:46" ht="12.75">
      <c r="A70" s="42"/>
      <c r="B70" s="43"/>
      <c r="C70" s="43"/>
      <c r="D70" s="44"/>
      <c r="E70" s="45"/>
      <c r="F70" s="46"/>
      <c r="G70" s="47"/>
      <c r="H70" s="48"/>
      <c r="I70" s="46"/>
      <c r="J70" s="47"/>
      <c r="K70" s="49"/>
      <c r="L70" s="50"/>
      <c r="M70" s="98"/>
      <c r="N70" s="99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51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51"/>
      <c r="AO70" s="99"/>
      <c r="AP70" s="46"/>
      <c r="AQ70" s="46"/>
      <c r="AR70" s="46"/>
      <c r="AS70" s="51"/>
      <c r="AT70" s="51"/>
    </row>
    <row r="71" spans="1:46" ht="12.75">
      <c r="A71" s="42"/>
      <c r="B71" s="43"/>
      <c r="C71" s="43"/>
      <c r="D71" s="44"/>
      <c r="E71" s="45"/>
      <c r="F71" s="46"/>
      <c r="G71" s="47"/>
      <c r="H71" s="48"/>
      <c r="I71" s="46"/>
      <c r="J71" s="47"/>
      <c r="K71" s="49"/>
      <c r="L71" s="50"/>
      <c r="M71" s="98"/>
      <c r="N71" s="99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51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51"/>
      <c r="AO71" s="99"/>
      <c r="AP71" s="46"/>
      <c r="AQ71" s="46"/>
      <c r="AR71" s="46"/>
      <c r="AS71" s="51"/>
      <c r="AT71" s="51"/>
    </row>
    <row r="72" spans="1:46" ht="12.75">
      <c r="A72" s="42"/>
      <c r="B72" s="43"/>
      <c r="C72" s="43"/>
      <c r="D72" s="44"/>
      <c r="E72" s="45"/>
      <c r="F72" s="46"/>
      <c r="G72" s="47"/>
      <c r="H72" s="48"/>
      <c r="I72" s="46"/>
      <c r="J72" s="47"/>
      <c r="K72" s="49"/>
      <c r="L72" s="50"/>
      <c r="M72" s="98"/>
      <c r="N72" s="99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51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51"/>
      <c r="AO72" s="99"/>
      <c r="AP72" s="46"/>
      <c r="AQ72" s="46"/>
      <c r="AR72" s="46"/>
      <c r="AS72" s="51"/>
      <c r="AT72" s="51"/>
    </row>
    <row r="73" spans="1:46" ht="12.75">
      <c r="A73" s="42"/>
      <c r="B73" s="43"/>
      <c r="C73" s="43"/>
      <c r="D73" s="44"/>
      <c r="E73" s="45"/>
      <c r="F73" s="46"/>
      <c r="G73" s="47"/>
      <c r="H73" s="48"/>
      <c r="I73" s="46"/>
      <c r="J73" s="47"/>
      <c r="K73" s="49"/>
      <c r="L73" s="50"/>
      <c r="M73" s="98"/>
      <c r="N73" s="99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51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51"/>
      <c r="AO73" s="99"/>
      <c r="AP73" s="46"/>
      <c r="AQ73" s="46"/>
      <c r="AR73" s="46"/>
      <c r="AS73" s="51"/>
      <c r="AT73" s="51"/>
    </row>
    <row r="74" spans="1:46" s="1" customFormat="1" ht="12.75">
      <c r="A74" s="42"/>
      <c r="B74" s="43"/>
      <c r="C74" s="43"/>
      <c r="D74" s="44"/>
      <c r="E74" s="45"/>
      <c r="F74" s="46"/>
      <c r="G74" s="47"/>
      <c r="H74" s="48"/>
      <c r="I74" s="46"/>
      <c r="J74" s="47"/>
      <c r="K74" s="49"/>
      <c r="L74" s="50"/>
      <c r="M74" s="98"/>
      <c r="N74" s="99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51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51"/>
      <c r="AO74" s="99"/>
      <c r="AP74" s="46"/>
      <c r="AQ74" s="46"/>
      <c r="AR74" s="46"/>
      <c r="AS74" s="51"/>
      <c r="AT74" s="51"/>
    </row>
    <row r="75" spans="1:46" ht="12.75">
      <c r="A75" s="42"/>
      <c r="B75" s="43"/>
      <c r="C75" s="43"/>
      <c r="D75" s="44"/>
      <c r="E75" s="43"/>
      <c r="F75" s="46"/>
      <c r="G75" s="47"/>
      <c r="H75" s="48"/>
      <c r="I75" s="46"/>
      <c r="J75" s="47"/>
      <c r="K75" s="49"/>
      <c r="L75" s="50"/>
      <c r="M75" s="98"/>
      <c r="N75" s="99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51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1"/>
      <c r="AO75" s="99"/>
      <c r="AP75" s="46"/>
      <c r="AQ75" s="46"/>
      <c r="AR75" s="46"/>
      <c r="AS75" s="51"/>
      <c r="AT75" s="51"/>
    </row>
    <row r="76" spans="1:46" ht="12.75">
      <c r="A76" s="42"/>
      <c r="B76" s="43"/>
      <c r="C76" s="43"/>
      <c r="D76" s="44"/>
      <c r="E76" s="45"/>
      <c r="F76" s="46"/>
      <c r="G76" s="47"/>
      <c r="H76" s="48"/>
      <c r="I76" s="46"/>
      <c r="J76" s="47"/>
      <c r="K76" s="49"/>
      <c r="L76" s="50"/>
      <c r="M76" s="98"/>
      <c r="N76" s="99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51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1"/>
      <c r="AO76" s="99"/>
      <c r="AP76" s="46"/>
      <c r="AQ76" s="46"/>
      <c r="AR76" s="46"/>
      <c r="AS76" s="51"/>
      <c r="AT76" s="51"/>
    </row>
    <row r="77" spans="1:46" ht="12.75">
      <c r="A77" s="42"/>
      <c r="B77" s="43"/>
      <c r="C77" s="43"/>
      <c r="D77" s="44"/>
      <c r="E77" s="45"/>
      <c r="F77" s="46"/>
      <c r="G77" s="47"/>
      <c r="H77" s="48"/>
      <c r="I77" s="46"/>
      <c r="J77" s="47"/>
      <c r="K77" s="49"/>
      <c r="L77" s="50"/>
      <c r="M77" s="98"/>
      <c r="N77" s="99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51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51"/>
      <c r="AO77" s="99"/>
      <c r="AP77" s="46"/>
      <c r="AQ77" s="46"/>
      <c r="AR77" s="46"/>
      <c r="AS77" s="51"/>
      <c r="AT77" s="51"/>
    </row>
    <row r="78" spans="1:46" ht="12.75">
      <c r="A78" s="42"/>
      <c r="B78" s="43"/>
      <c r="C78" s="43"/>
      <c r="D78" s="44"/>
      <c r="E78" s="45"/>
      <c r="F78" s="46"/>
      <c r="G78" s="47"/>
      <c r="H78" s="48"/>
      <c r="I78" s="46"/>
      <c r="J78" s="47"/>
      <c r="K78" s="49"/>
      <c r="L78" s="50"/>
      <c r="M78" s="98"/>
      <c r="N78" s="99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51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51"/>
      <c r="AO78" s="99"/>
      <c r="AP78" s="46"/>
      <c r="AQ78" s="46"/>
      <c r="AR78" s="46"/>
      <c r="AS78" s="51"/>
      <c r="AT78" s="51"/>
    </row>
    <row r="79" spans="1:46" ht="12.75">
      <c r="A79" s="42"/>
      <c r="B79" s="43"/>
      <c r="C79" s="43"/>
      <c r="D79" s="44"/>
      <c r="E79" s="45"/>
      <c r="F79" s="46"/>
      <c r="G79" s="47"/>
      <c r="H79" s="48"/>
      <c r="I79" s="46"/>
      <c r="J79" s="47"/>
      <c r="K79" s="49"/>
      <c r="L79" s="50"/>
      <c r="M79" s="98"/>
      <c r="N79" s="99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51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51"/>
      <c r="AO79" s="99"/>
      <c r="AP79" s="46"/>
      <c r="AQ79" s="46"/>
      <c r="AR79" s="46"/>
      <c r="AS79" s="51"/>
      <c r="AT79" s="51"/>
    </row>
    <row r="80" spans="1:46" ht="12.75">
      <c r="A80" s="42"/>
      <c r="B80" s="43"/>
      <c r="C80" s="43"/>
      <c r="D80" s="44"/>
      <c r="E80" s="43"/>
      <c r="F80" s="46"/>
      <c r="G80" s="47"/>
      <c r="H80" s="48"/>
      <c r="I80" s="46"/>
      <c r="J80" s="47"/>
      <c r="K80" s="49"/>
      <c r="L80" s="50"/>
      <c r="M80" s="98"/>
      <c r="N80" s="99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51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51"/>
      <c r="AO80" s="99"/>
      <c r="AP80" s="46"/>
      <c r="AQ80" s="46"/>
      <c r="AR80" s="46"/>
      <c r="AS80" s="51"/>
      <c r="AT80" s="51"/>
    </row>
    <row r="81" spans="1:46" s="1" customFormat="1" ht="12.75">
      <c r="A81" s="42"/>
      <c r="B81" s="43"/>
      <c r="C81" s="43"/>
      <c r="D81" s="44"/>
      <c r="E81" s="43"/>
      <c r="F81" s="46"/>
      <c r="G81" s="47"/>
      <c r="H81" s="48"/>
      <c r="I81" s="46"/>
      <c r="J81" s="47"/>
      <c r="K81" s="49"/>
      <c r="L81" s="50"/>
      <c r="M81" s="98"/>
      <c r="N81" s="99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51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1"/>
      <c r="AO81" s="99"/>
      <c r="AP81" s="46"/>
      <c r="AQ81" s="46"/>
      <c r="AR81" s="46"/>
      <c r="AS81" s="51"/>
      <c r="AT81" s="51"/>
    </row>
    <row r="82" spans="1:46" ht="12.75">
      <c r="A82" s="42"/>
      <c r="B82" s="43"/>
      <c r="C82" s="43"/>
      <c r="D82" s="44"/>
      <c r="E82" s="102"/>
      <c r="F82" s="46"/>
      <c r="G82" s="54"/>
      <c r="H82" s="48"/>
      <c r="I82" s="46"/>
      <c r="J82" s="47"/>
      <c r="K82" s="49"/>
      <c r="L82" s="50"/>
      <c r="M82" s="98"/>
      <c r="N82" s="99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51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1"/>
      <c r="AO82" s="99"/>
      <c r="AP82" s="46"/>
      <c r="AQ82" s="46"/>
      <c r="AR82" s="46"/>
      <c r="AS82" s="51"/>
      <c r="AT82" s="51"/>
    </row>
    <row r="83" spans="1:46" ht="12.75">
      <c r="A83" s="42"/>
      <c r="B83" s="43"/>
      <c r="C83" s="43"/>
      <c r="D83" s="44"/>
      <c r="E83" s="102"/>
      <c r="F83" s="46"/>
      <c r="G83" s="47"/>
      <c r="H83" s="48"/>
      <c r="I83" s="46"/>
      <c r="J83" s="47"/>
      <c r="K83" s="49"/>
      <c r="L83" s="50"/>
      <c r="M83" s="98"/>
      <c r="N83" s="99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51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51"/>
      <c r="AO83" s="99"/>
      <c r="AP83" s="46"/>
      <c r="AQ83" s="46"/>
      <c r="AR83" s="46"/>
      <c r="AS83" s="51"/>
      <c r="AT83" s="51"/>
    </row>
    <row r="84" spans="1:46" ht="12.75">
      <c r="A84" s="42"/>
      <c r="B84" s="43"/>
      <c r="C84" s="43"/>
      <c r="D84" s="44"/>
      <c r="E84" s="102"/>
      <c r="F84" s="46"/>
      <c r="G84" s="47"/>
      <c r="H84" s="48"/>
      <c r="I84" s="46"/>
      <c r="J84" s="47"/>
      <c r="K84" s="49"/>
      <c r="L84" s="50"/>
      <c r="M84" s="100"/>
      <c r="N84" s="99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51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51"/>
      <c r="AO84" s="99"/>
      <c r="AP84" s="46"/>
      <c r="AQ84" s="46"/>
      <c r="AR84" s="46"/>
      <c r="AS84" s="51"/>
      <c r="AT84" s="51"/>
    </row>
    <row r="85" spans="1:46" ht="12.75">
      <c r="A85" s="103"/>
      <c r="B85" s="104"/>
      <c r="C85" s="104"/>
      <c r="D85" s="105"/>
      <c r="E85" s="106"/>
      <c r="F85" s="107"/>
      <c r="G85" s="106"/>
      <c r="H85" s="108"/>
      <c r="I85" s="107"/>
      <c r="J85" s="106"/>
      <c r="K85" s="109"/>
      <c r="L85" s="106"/>
      <c r="M85" s="106"/>
      <c r="N85" s="106"/>
      <c r="O85" s="106"/>
      <c r="P85" s="106"/>
      <c r="Q85" s="106"/>
      <c r="R85" s="106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</row>
    <row r="86" spans="1:46" ht="12.75">
      <c r="A86" s="73"/>
      <c r="B86" s="74"/>
      <c r="C86" s="74"/>
      <c r="D86" s="75"/>
      <c r="E86" s="76"/>
      <c r="F86" s="77"/>
      <c r="G86" s="77"/>
      <c r="H86" s="78"/>
      <c r="I86" s="77"/>
      <c r="J86" s="77"/>
      <c r="K86" s="79"/>
      <c r="L86" s="77"/>
      <c r="M86" s="77"/>
      <c r="N86" s="77"/>
      <c r="O86" s="77"/>
      <c r="P86" s="77"/>
      <c r="Q86" s="77"/>
      <c r="R86" s="77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</row>
    <row r="92" spans="1:5" ht="12.75">
      <c r="A92" s="5" t="s">
        <v>0</v>
      </c>
      <c r="B92" s="6"/>
      <c r="C92" s="6"/>
      <c r="D92" s="7"/>
      <c r="E92" s="8" t="s">
        <v>81</v>
      </c>
    </row>
    <row r="93" spans="1:46" s="16" customFormat="1" ht="12" customHeight="1">
      <c r="A93" s="9" t="s">
        <v>2</v>
      </c>
      <c r="B93" s="9" t="s">
        <v>3</v>
      </c>
      <c r="C93" s="9"/>
      <c r="D93" s="10" t="s">
        <v>4</v>
      </c>
      <c r="E93" s="10" t="s">
        <v>5</v>
      </c>
      <c r="F93" s="11" t="s">
        <v>6</v>
      </c>
      <c r="G93" s="11"/>
      <c r="H93" s="11"/>
      <c r="I93" s="83"/>
      <c r="J93" s="84"/>
      <c r="K93" s="85"/>
      <c r="L93" s="13"/>
      <c r="M93" s="14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</row>
    <row r="94" spans="1:51" s="27" customFormat="1" ht="12" customHeight="1">
      <c r="A94" s="17" t="s">
        <v>8</v>
      </c>
      <c r="B94" s="17"/>
      <c r="C94" s="17" t="s">
        <v>9</v>
      </c>
      <c r="D94" s="18"/>
      <c r="E94" s="18"/>
      <c r="F94" s="12" t="s">
        <v>10</v>
      </c>
      <c r="G94" s="12"/>
      <c r="H94" s="19"/>
      <c r="I94" s="20"/>
      <c r="J94" s="20"/>
      <c r="K94" s="21"/>
      <c r="L94" s="22"/>
      <c r="M94" s="23"/>
      <c r="N94" s="24"/>
      <c r="O94" s="24"/>
      <c r="P94" s="24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6"/>
      <c r="AT94" s="26"/>
      <c r="AV94"/>
      <c r="AW94"/>
      <c r="AX94"/>
      <c r="AY94"/>
    </row>
    <row r="95" spans="1:51" s="27" customFormat="1" ht="12" customHeight="1">
      <c r="A95" s="86" t="s">
        <v>44</v>
      </c>
      <c r="B95" s="86" t="s">
        <v>45</v>
      </c>
      <c r="C95" s="86"/>
      <c r="D95" s="20" t="s">
        <v>46</v>
      </c>
      <c r="E95" s="20"/>
      <c r="F95" s="12" t="s">
        <v>47</v>
      </c>
      <c r="G95" s="12"/>
      <c r="H95" s="87"/>
      <c r="I95" s="12"/>
      <c r="J95" s="12"/>
      <c r="K95" s="88"/>
      <c r="L95" s="89"/>
      <c r="M95" s="90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V95"/>
      <c r="AW95"/>
      <c r="AX95"/>
      <c r="AY95"/>
    </row>
    <row r="96" spans="1:46" ht="12.75">
      <c r="A96" s="91"/>
      <c r="B96" s="92"/>
      <c r="C96" s="92"/>
      <c r="D96" s="93"/>
      <c r="E96" s="34" t="s">
        <v>80</v>
      </c>
      <c r="F96" s="94"/>
      <c r="G96" s="95"/>
      <c r="H96" s="37"/>
      <c r="I96" s="94"/>
      <c r="J96" s="95"/>
      <c r="K96" s="38"/>
      <c r="L96" s="96"/>
      <c r="M96" s="111"/>
      <c r="N96" s="112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</row>
    <row r="97" spans="1:46" ht="12.75">
      <c r="A97" s="42">
        <v>39656</v>
      </c>
      <c r="B97" s="43">
        <v>67</v>
      </c>
      <c r="C97" s="43" t="s">
        <v>82</v>
      </c>
      <c r="D97" s="44">
        <v>332</v>
      </c>
      <c r="E97" s="43"/>
      <c r="F97" s="46"/>
      <c r="G97" s="47"/>
      <c r="H97" s="48"/>
      <c r="I97" s="46"/>
      <c r="J97" s="47"/>
      <c r="K97" s="49"/>
      <c r="L97" s="50"/>
      <c r="M97" s="98"/>
      <c r="N97" s="113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51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51"/>
      <c r="AO97" s="99"/>
      <c r="AP97" s="46"/>
      <c r="AQ97" s="46"/>
      <c r="AR97" s="46"/>
      <c r="AS97" s="51"/>
      <c r="AT97" s="51"/>
    </row>
    <row r="98" spans="1:46" ht="12.75">
      <c r="A98" s="42">
        <v>39656</v>
      </c>
      <c r="B98" s="43">
        <v>68</v>
      </c>
      <c r="C98" s="43" t="s">
        <v>82</v>
      </c>
      <c r="D98" s="44">
        <v>328</v>
      </c>
      <c r="E98" s="45"/>
      <c r="F98" s="46"/>
      <c r="G98" s="47"/>
      <c r="H98" s="48"/>
      <c r="I98" s="46"/>
      <c r="J98" s="47"/>
      <c r="K98" s="49"/>
      <c r="L98" s="50"/>
      <c r="M98" s="98"/>
      <c r="N98" s="113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51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51"/>
      <c r="AO98" s="99"/>
      <c r="AP98" s="46"/>
      <c r="AQ98" s="46"/>
      <c r="AR98" s="46"/>
      <c r="AS98" s="51"/>
      <c r="AT98" s="51"/>
    </row>
    <row r="99" spans="1:46" ht="12.75">
      <c r="A99" s="42"/>
      <c r="B99" s="43">
        <v>69</v>
      </c>
      <c r="C99" s="43" t="s">
        <v>83</v>
      </c>
      <c r="D99" s="44">
        <v>303</v>
      </c>
      <c r="E99" s="45"/>
      <c r="F99" s="46"/>
      <c r="G99" s="47"/>
      <c r="H99" s="48"/>
      <c r="I99" s="46"/>
      <c r="J99" s="47"/>
      <c r="K99" s="49"/>
      <c r="L99" s="50"/>
      <c r="M99" s="98"/>
      <c r="N99" s="113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51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51"/>
      <c r="AO99" s="99"/>
      <c r="AP99" s="46"/>
      <c r="AQ99" s="46"/>
      <c r="AR99" s="46"/>
      <c r="AS99" s="51"/>
      <c r="AT99" s="51"/>
    </row>
    <row r="100" spans="1:46" ht="12.75">
      <c r="A100" s="42"/>
      <c r="B100" s="43">
        <v>70</v>
      </c>
      <c r="C100" s="43" t="s">
        <v>84</v>
      </c>
      <c r="D100" s="44">
        <v>327</v>
      </c>
      <c r="E100" s="45"/>
      <c r="F100" s="46"/>
      <c r="G100" s="47"/>
      <c r="H100" s="48"/>
      <c r="I100" s="46"/>
      <c r="J100" s="47"/>
      <c r="K100" s="49"/>
      <c r="L100" s="50"/>
      <c r="M100" s="98"/>
      <c r="N100" s="113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51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51"/>
      <c r="AO100" s="99"/>
      <c r="AP100" s="46"/>
      <c r="AQ100" s="46"/>
      <c r="AR100" s="46"/>
      <c r="AS100" s="51"/>
      <c r="AT100" s="51"/>
    </row>
    <row r="101" spans="1:46" ht="12.75">
      <c r="A101" s="42"/>
      <c r="B101" s="43">
        <v>71</v>
      </c>
      <c r="C101" s="43" t="s">
        <v>85</v>
      </c>
      <c r="D101" s="44">
        <v>311</v>
      </c>
      <c r="E101" s="43"/>
      <c r="F101" s="46"/>
      <c r="G101" s="47"/>
      <c r="H101" s="48"/>
      <c r="I101" s="46"/>
      <c r="J101" s="47"/>
      <c r="K101" s="49"/>
      <c r="L101" s="50"/>
      <c r="M101" s="98"/>
      <c r="N101" s="113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51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51"/>
      <c r="AO101" s="99"/>
      <c r="AP101" s="46"/>
      <c r="AQ101" s="46"/>
      <c r="AR101" s="46"/>
      <c r="AS101" s="51"/>
      <c r="AT101" s="51"/>
    </row>
    <row r="102" spans="1:46" ht="12.75">
      <c r="A102" s="42">
        <v>39654</v>
      </c>
      <c r="B102" s="43">
        <v>72</v>
      </c>
      <c r="C102" s="43" t="s">
        <v>86</v>
      </c>
      <c r="D102" s="44">
        <v>322</v>
      </c>
      <c r="E102" s="43"/>
      <c r="F102" s="46"/>
      <c r="G102" s="114"/>
      <c r="H102" s="48"/>
      <c r="I102" s="46"/>
      <c r="J102" s="47"/>
      <c r="K102" s="49"/>
      <c r="L102" s="50"/>
      <c r="M102" s="98"/>
      <c r="N102" s="113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51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51"/>
      <c r="AO102" s="99"/>
      <c r="AP102" s="46"/>
      <c r="AQ102" s="46"/>
      <c r="AR102" s="46"/>
      <c r="AS102" s="51"/>
      <c r="AT102" s="51"/>
    </row>
    <row r="103" spans="1:46" ht="12.75">
      <c r="A103" s="42">
        <v>39654</v>
      </c>
      <c r="B103" s="43">
        <v>73</v>
      </c>
      <c r="C103" s="43" t="s">
        <v>86</v>
      </c>
      <c r="D103" s="44">
        <v>323</v>
      </c>
      <c r="E103" s="43"/>
      <c r="F103" s="46"/>
      <c r="G103" s="47"/>
      <c r="H103" s="48"/>
      <c r="I103" s="46"/>
      <c r="J103" s="47"/>
      <c r="K103" s="49"/>
      <c r="L103" s="50"/>
      <c r="M103" s="98"/>
      <c r="N103" s="113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51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51"/>
      <c r="AO103" s="99"/>
      <c r="AP103" s="46"/>
      <c r="AQ103" s="46"/>
      <c r="AR103" s="46"/>
      <c r="AS103" s="51"/>
      <c r="AT103" s="51"/>
    </row>
    <row r="104" spans="1:46" ht="12.75">
      <c r="A104" s="42">
        <v>39654</v>
      </c>
      <c r="B104" s="43">
        <v>74</v>
      </c>
      <c r="C104" s="43" t="s">
        <v>86</v>
      </c>
      <c r="D104" s="44">
        <v>324</v>
      </c>
      <c r="E104" s="45"/>
      <c r="F104" s="46"/>
      <c r="G104" s="47"/>
      <c r="H104" s="48"/>
      <c r="I104" s="46"/>
      <c r="J104" s="47"/>
      <c r="K104" s="49"/>
      <c r="L104" s="50"/>
      <c r="M104" s="98"/>
      <c r="N104" s="113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51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51"/>
      <c r="AO104" s="99"/>
      <c r="AP104" s="46"/>
      <c r="AQ104" s="46"/>
      <c r="AR104" s="46"/>
      <c r="AS104" s="51"/>
      <c r="AT104" s="51"/>
    </row>
    <row r="105" spans="1:46" ht="12.75">
      <c r="A105" s="42">
        <v>39654</v>
      </c>
      <c r="B105" s="43">
        <v>75</v>
      </c>
      <c r="C105" s="43" t="s">
        <v>86</v>
      </c>
      <c r="D105" s="44">
        <v>325</v>
      </c>
      <c r="E105" s="45"/>
      <c r="F105" s="46"/>
      <c r="G105" s="47"/>
      <c r="H105" s="48"/>
      <c r="I105" s="46"/>
      <c r="J105" s="47"/>
      <c r="K105" s="49"/>
      <c r="L105" s="50"/>
      <c r="M105" s="98"/>
      <c r="N105" s="113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51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51"/>
      <c r="AO105" s="99"/>
      <c r="AP105" s="46"/>
      <c r="AQ105" s="46"/>
      <c r="AR105" s="46"/>
      <c r="AS105" s="51"/>
      <c r="AT105" s="51"/>
    </row>
    <row r="106" spans="1:46" ht="12.75">
      <c r="A106" s="42">
        <v>39654</v>
      </c>
      <c r="B106" s="43">
        <v>76</v>
      </c>
      <c r="C106" s="43" t="s">
        <v>86</v>
      </c>
      <c r="D106" s="44">
        <v>326</v>
      </c>
      <c r="E106" s="45"/>
      <c r="F106" s="46"/>
      <c r="G106" s="47"/>
      <c r="H106" s="48"/>
      <c r="I106" s="46"/>
      <c r="J106" s="47"/>
      <c r="K106" s="49"/>
      <c r="L106" s="50"/>
      <c r="M106" s="98"/>
      <c r="N106" s="113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51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51"/>
      <c r="AO106" s="99"/>
      <c r="AP106" s="46"/>
      <c r="AQ106" s="46"/>
      <c r="AR106" s="46"/>
      <c r="AS106" s="51"/>
      <c r="AT106" s="51"/>
    </row>
    <row r="107" spans="1:46" ht="12.75">
      <c r="A107" s="42">
        <v>39660</v>
      </c>
      <c r="B107" s="43">
        <v>77</v>
      </c>
      <c r="C107" s="43" t="s">
        <v>87</v>
      </c>
      <c r="D107" s="44">
        <v>330</v>
      </c>
      <c r="E107" s="45"/>
      <c r="F107" s="46"/>
      <c r="G107" s="47"/>
      <c r="H107" s="48"/>
      <c r="I107" s="46"/>
      <c r="J107" s="47"/>
      <c r="K107" s="49"/>
      <c r="L107" s="50"/>
      <c r="M107" s="98"/>
      <c r="N107" s="113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51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51"/>
      <c r="AO107" s="99"/>
      <c r="AP107" s="46"/>
      <c r="AQ107" s="46"/>
      <c r="AR107" s="46"/>
      <c r="AS107" s="51"/>
      <c r="AT107" s="51"/>
    </row>
    <row r="108" spans="1:46" ht="12.75">
      <c r="A108" s="42">
        <v>39660</v>
      </c>
      <c r="B108" s="43">
        <v>78</v>
      </c>
      <c r="C108" s="43" t="s">
        <v>49</v>
      </c>
      <c r="D108" s="44">
        <v>334</v>
      </c>
      <c r="E108" s="43"/>
      <c r="F108" s="46"/>
      <c r="G108" s="47"/>
      <c r="H108" s="48"/>
      <c r="I108" s="46"/>
      <c r="J108" s="47"/>
      <c r="K108" s="49"/>
      <c r="L108" s="50"/>
      <c r="M108" s="98"/>
      <c r="N108" s="113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51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51"/>
      <c r="AO108" s="99"/>
      <c r="AP108" s="46"/>
      <c r="AQ108" s="46"/>
      <c r="AR108" s="46"/>
      <c r="AS108" s="51"/>
      <c r="AT108" s="51"/>
    </row>
    <row r="109" spans="1:46" ht="12.75">
      <c r="A109" s="42"/>
      <c r="B109" s="43"/>
      <c r="C109" s="43"/>
      <c r="D109" s="44"/>
      <c r="E109" s="45"/>
      <c r="F109" s="46"/>
      <c r="G109" s="47"/>
      <c r="H109" s="48"/>
      <c r="I109" s="46"/>
      <c r="J109" s="47"/>
      <c r="K109" s="49"/>
      <c r="L109" s="50"/>
      <c r="M109" s="98"/>
      <c r="N109" s="113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51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51"/>
      <c r="AO109" s="99"/>
      <c r="AP109" s="46"/>
      <c r="AQ109" s="46"/>
      <c r="AR109" s="46"/>
      <c r="AS109" s="51"/>
      <c r="AT109" s="51"/>
    </row>
    <row r="110" spans="1:46" ht="12.75">
      <c r="A110" s="42"/>
      <c r="B110" s="43"/>
      <c r="C110" s="43"/>
      <c r="D110" s="44"/>
      <c r="E110" s="43"/>
      <c r="F110" s="46"/>
      <c r="G110" s="47"/>
      <c r="H110" s="48"/>
      <c r="I110" s="46"/>
      <c r="J110" s="47"/>
      <c r="K110" s="49"/>
      <c r="L110" s="50"/>
      <c r="M110" s="100"/>
      <c r="N110" s="113"/>
      <c r="O110" s="46"/>
      <c r="P110" s="46"/>
      <c r="Q110" s="46"/>
      <c r="R110" s="46"/>
      <c r="S110" s="46"/>
      <c r="T110" s="115"/>
      <c r="U110" s="46"/>
      <c r="V110" s="46"/>
      <c r="W110" s="46"/>
      <c r="X110" s="46"/>
      <c r="Y110" s="46"/>
      <c r="Z110" s="46"/>
      <c r="AA110" s="51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51"/>
      <c r="AO110" s="99"/>
      <c r="AP110" s="46"/>
      <c r="AQ110" s="46"/>
      <c r="AR110" s="46"/>
      <c r="AS110" s="51"/>
      <c r="AT110" s="51"/>
    </row>
    <row r="111" spans="1:46" ht="12.75">
      <c r="A111" s="42"/>
      <c r="B111" s="43"/>
      <c r="C111" s="43"/>
      <c r="D111" s="44"/>
      <c r="E111" s="45"/>
      <c r="F111" s="46"/>
      <c r="G111" s="47"/>
      <c r="H111" s="48"/>
      <c r="I111" s="46"/>
      <c r="J111" s="47"/>
      <c r="K111" s="49"/>
      <c r="L111" s="50"/>
      <c r="M111" s="98"/>
      <c r="N111" s="113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51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51"/>
      <c r="AO111" s="99"/>
      <c r="AP111" s="46"/>
      <c r="AQ111" s="46"/>
      <c r="AR111" s="46"/>
      <c r="AS111" s="51"/>
      <c r="AT111" s="51"/>
    </row>
    <row r="112" spans="1:46" ht="12.75">
      <c r="A112" s="42"/>
      <c r="B112" s="43"/>
      <c r="C112" s="43"/>
      <c r="D112" s="44"/>
      <c r="E112" s="45"/>
      <c r="F112" s="46"/>
      <c r="G112" s="47"/>
      <c r="H112" s="48"/>
      <c r="I112" s="46"/>
      <c r="J112" s="47"/>
      <c r="K112" s="49"/>
      <c r="L112" s="50"/>
      <c r="M112" s="98"/>
      <c r="N112" s="113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51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51"/>
      <c r="AO112" s="99"/>
      <c r="AP112" s="46"/>
      <c r="AQ112" s="46"/>
      <c r="AR112" s="46"/>
      <c r="AS112" s="51"/>
      <c r="AT112" s="51"/>
    </row>
    <row r="113" spans="1:46" ht="12.75">
      <c r="A113" s="42"/>
      <c r="B113" s="43"/>
      <c r="C113" s="43"/>
      <c r="D113" s="44"/>
      <c r="E113" s="45"/>
      <c r="F113" s="46"/>
      <c r="G113" s="47"/>
      <c r="H113" s="48"/>
      <c r="I113" s="46"/>
      <c r="J113" s="47"/>
      <c r="K113" s="49"/>
      <c r="L113" s="50"/>
      <c r="M113" s="98"/>
      <c r="N113" s="113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51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51"/>
      <c r="AO113" s="99"/>
      <c r="AP113" s="46"/>
      <c r="AQ113" s="46"/>
      <c r="AR113" s="46"/>
      <c r="AS113" s="51"/>
      <c r="AT113" s="51"/>
    </row>
    <row r="114" spans="1:46" ht="12.75">
      <c r="A114" s="42"/>
      <c r="B114" s="43"/>
      <c r="C114" s="43"/>
      <c r="D114" s="44"/>
      <c r="E114" s="45"/>
      <c r="F114" s="46"/>
      <c r="G114" s="47"/>
      <c r="H114" s="48"/>
      <c r="I114" s="46"/>
      <c r="J114" s="47"/>
      <c r="K114" s="49"/>
      <c r="L114" s="50"/>
      <c r="M114" s="98"/>
      <c r="N114" s="113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51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51"/>
      <c r="AO114" s="99"/>
      <c r="AP114" s="46"/>
      <c r="AQ114" s="46"/>
      <c r="AR114" s="46"/>
      <c r="AS114" s="51"/>
      <c r="AT114" s="51"/>
    </row>
    <row r="115" spans="1:46" ht="12.75">
      <c r="A115" s="42"/>
      <c r="B115" s="43"/>
      <c r="C115" s="43"/>
      <c r="D115" s="44"/>
      <c r="E115" s="45"/>
      <c r="F115" s="46"/>
      <c r="G115" s="47"/>
      <c r="H115" s="48"/>
      <c r="I115" s="46"/>
      <c r="J115" s="47"/>
      <c r="K115" s="49"/>
      <c r="L115" s="50"/>
      <c r="M115" s="98"/>
      <c r="N115" s="113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51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51"/>
      <c r="AO115" s="99"/>
      <c r="AP115" s="46"/>
      <c r="AQ115" s="46"/>
      <c r="AR115" s="46"/>
      <c r="AS115" s="51"/>
      <c r="AT115" s="51"/>
    </row>
    <row r="116" spans="1:46" ht="12.75">
      <c r="A116" s="42"/>
      <c r="B116" s="43"/>
      <c r="C116" s="43"/>
      <c r="D116" s="44"/>
      <c r="E116" s="45"/>
      <c r="F116" s="46"/>
      <c r="G116" s="47"/>
      <c r="H116" s="48"/>
      <c r="I116" s="46"/>
      <c r="J116" s="47"/>
      <c r="K116" s="49"/>
      <c r="L116" s="50"/>
      <c r="M116" s="98"/>
      <c r="N116" s="113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51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51"/>
      <c r="AO116" s="99"/>
      <c r="AP116" s="46"/>
      <c r="AQ116" s="46"/>
      <c r="AR116" s="46"/>
      <c r="AS116" s="51"/>
      <c r="AT116" s="51"/>
    </row>
    <row r="117" spans="1:46" ht="12.75">
      <c r="A117" s="42"/>
      <c r="B117" s="43"/>
      <c r="C117" s="43"/>
      <c r="D117" s="44"/>
      <c r="E117" s="45"/>
      <c r="F117" s="46"/>
      <c r="G117" s="47"/>
      <c r="H117" s="48"/>
      <c r="I117" s="46"/>
      <c r="J117" s="47"/>
      <c r="K117" s="49"/>
      <c r="L117" s="50"/>
      <c r="M117" s="98"/>
      <c r="N117" s="113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51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51"/>
      <c r="AO117" s="99"/>
      <c r="AP117" s="46"/>
      <c r="AQ117" s="46"/>
      <c r="AR117" s="46"/>
      <c r="AS117" s="51"/>
      <c r="AT117" s="51"/>
    </row>
    <row r="118" spans="1:46" ht="12.75">
      <c r="A118" s="42"/>
      <c r="B118" s="43"/>
      <c r="C118" s="43"/>
      <c r="D118" s="44"/>
      <c r="E118" s="45"/>
      <c r="F118" s="46"/>
      <c r="G118" s="47"/>
      <c r="H118" s="48"/>
      <c r="I118" s="46"/>
      <c r="J118" s="47"/>
      <c r="K118" s="49"/>
      <c r="L118" s="50"/>
      <c r="M118" s="98"/>
      <c r="N118" s="113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51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51"/>
      <c r="AO118" s="99"/>
      <c r="AP118" s="46"/>
      <c r="AQ118" s="46"/>
      <c r="AR118" s="46"/>
      <c r="AS118" s="51"/>
      <c r="AT118" s="51"/>
    </row>
    <row r="119" spans="1:46" ht="12.75">
      <c r="A119" s="42"/>
      <c r="B119" s="43"/>
      <c r="C119" s="43"/>
      <c r="D119" s="44"/>
      <c r="E119" s="45"/>
      <c r="F119" s="46"/>
      <c r="G119" s="47"/>
      <c r="H119" s="48"/>
      <c r="I119" s="46"/>
      <c r="J119" s="47"/>
      <c r="K119" s="49"/>
      <c r="L119" s="50"/>
      <c r="M119" s="98"/>
      <c r="N119" s="113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51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51"/>
      <c r="AO119" s="99"/>
      <c r="AP119" s="46"/>
      <c r="AQ119" s="46"/>
      <c r="AR119" s="46"/>
      <c r="AS119" s="51"/>
      <c r="AT119" s="51"/>
    </row>
    <row r="120" spans="1:46" ht="12.75">
      <c r="A120" s="42"/>
      <c r="B120" s="43"/>
      <c r="C120" s="43"/>
      <c r="D120" s="44"/>
      <c r="E120" s="45"/>
      <c r="F120" s="46"/>
      <c r="G120" s="47" t="e">
        <f>G119+"f120a97":BJ13</f>
        <v>#VALUE!</v>
      </c>
      <c r="H120" s="48">
        <f>H119-F120</f>
        <v>0</v>
      </c>
      <c r="I120" s="46"/>
      <c r="J120" s="47">
        <f>J119+I120</f>
        <v>0</v>
      </c>
      <c r="K120" s="49">
        <f>K119-I120</f>
        <v>0</v>
      </c>
      <c r="L120" s="50"/>
      <c r="M120" s="98"/>
      <c r="N120" s="113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51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51"/>
      <c r="AO120" s="99"/>
      <c r="AP120" s="46"/>
      <c r="AQ120" s="46"/>
      <c r="AR120" s="46"/>
      <c r="AS120" s="51"/>
      <c r="AT120" s="51"/>
    </row>
    <row r="121" spans="1:46" ht="12.75">
      <c r="A121" s="42"/>
      <c r="B121" s="43"/>
      <c r="C121" s="43"/>
      <c r="D121" s="44"/>
      <c r="E121" s="45"/>
      <c r="F121" s="46"/>
      <c r="G121" s="47" t="e">
        <f>G120+F121</f>
        <v>#VALUE!</v>
      </c>
      <c r="H121" s="48">
        <f>H120-F121</f>
        <v>0</v>
      </c>
      <c r="I121" s="46"/>
      <c r="J121" s="47">
        <f>J120+I121</f>
        <v>0</v>
      </c>
      <c r="K121" s="49">
        <f>K120-I121</f>
        <v>0</v>
      </c>
      <c r="L121" s="50"/>
      <c r="M121" s="98"/>
      <c r="N121" s="113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51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51"/>
      <c r="AO121" s="99"/>
      <c r="AP121" s="46"/>
      <c r="AQ121" s="46"/>
      <c r="AR121" s="46"/>
      <c r="AS121" s="51"/>
      <c r="AT121" s="51"/>
    </row>
    <row r="122" spans="1:46" ht="12.75">
      <c r="A122" s="42"/>
      <c r="B122" s="43"/>
      <c r="C122" s="43"/>
      <c r="D122" s="44"/>
      <c r="E122" s="45"/>
      <c r="F122" s="46"/>
      <c r="G122" s="47" t="e">
        <f>G121+F122</f>
        <v>#VALUE!</v>
      </c>
      <c r="H122" s="48">
        <f>H121-F122</f>
        <v>0</v>
      </c>
      <c r="I122" s="46"/>
      <c r="J122" s="47">
        <f>J121+I122</f>
        <v>0</v>
      </c>
      <c r="K122" s="49">
        <f>K121-I122</f>
        <v>0</v>
      </c>
      <c r="L122" s="50"/>
      <c r="M122" s="98"/>
      <c r="N122" s="113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51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51"/>
      <c r="AO122" s="99"/>
      <c r="AP122" s="46"/>
      <c r="AQ122" s="46"/>
      <c r="AR122" s="46"/>
      <c r="AS122" s="51"/>
      <c r="AT122" s="51"/>
    </row>
    <row r="123" spans="1:46" ht="12.75">
      <c r="A123" s="42"/>
      <c r="B123" s="43"/>
      <c r="C123" s="43"/>
      <c r="D123" s="44"/>
      <c r="E123" s="45"/>
      <c r="F123" s="46"/>
      <c r="G123" s="47" t="e">
        <f>G122+F123</f>
        <v>#VALUE!</v>
      </c>
      <c r="H123" s="48">
        <f>H122-F123</f>
        <v>0</v>
      </c>
      <c r="I123" s="46"/>
      <c r="J123" s="47">
        <f>J122+I123</f>
        <v>0</v>
      </c>
      <c r="K123" s="49">
        <f>K122-I123</f>
        <v>0</v>
      </c>
      <c r="L123" s="50"/>
      <c r="M123" s="98"/>
      <c r="N123" s="113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51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51"/>
      <c r="AO123" s="99"/>
      <c r="AP123" s="46"/>
      <c r="AQ123" s="46"/>
      <c r="AR123" s="46"/>
      <c r="AS123" s="51"/>
      <c r="AT123" s="51"/>
    </row>
    <row r="124" spans="1:46" ht="12.75">
      <c r="A124" s="42"/>
      <c r="B124" s="43"/>
      <c r="C124" s="43"/>
      <c r="D124" s="44"/>
      <c r="E124" s="45"/>
      <c r="F124" s="46"/>
      <c r="G124" s="47" t="e">
        <f>G123+F124</f>
        <v>#VALUE!</v>
      </c>
      <c r="H124" s="48">
        <f>H123-F124</f>
        <v>0</v>
      </c>
      <c r="I124" s="46"/>
      <c r="J124" s="47">
        <f>J123+I124</f>
        <v>0</v>
      </c>
      <c r="K124" s="49">
        <f>K123-I124</f>
        <v>0</v>
      </c>
      <c r="L124" s="50"/>
      <c r="M124" s="98"/>
      <c r="N124" s="113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51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51"/>
      <c r="AO124" s="99"/>
      <c r="AP124" s="46"/>
      <c r="AQ124" s="46"/>
      <c r="AR124" s="46"/>
      <c r="AS124" s="51"/>
      <c r="AT124" s="51"/>
    </row>
    <row r="125" spans="1:46" ht="12.75">
      <c r="A125" s="42"/>
      <c r="B125" s="43"/>
      <c r="C125" s="43"/>
      <c r="D125" s="44"/>
      <c r="E125" s="45"/>
      <c r="F125" s="46"/>
      <c r="G125" s="47" t="e">
        <f>G124+F125</f>
        <v>#VALUE!</v>
      </c>
      <c r="H125" s="48">
        <f>H124-F125</f>
        <v>0</v>
      </c>
      <c r="I125" s="46"/>
      <c r="J125" s="47">
        <f>J124+I125</f>
        <v>0</v>
      </c>
      <c r="K125" s="49">
        <f>K124-I125</f>
        <v>0</v>
      </c>
      <c r="L125" s="50"/>
      <c r="M125" s="98"/>
      <c r="N125" s="113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51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51"/>
      <c r="AO125" s="99"/>
      <c r="AP125" s="46"/>
      <c r="AQ125" s="46"/>
      <c r="AR125" s="46"/>
      <c r="AS125" s="51"/>
      <c r="AT125" s="51"/>
    </row>
    <row r="126" spans="1:46" ht="12.75">
      <c r="A126" s="42"/>
      <c r="B126" s="43"/>
      <c r="C126" s="43"/>
      <c r="D126" s="44"/>
      <c r="E126" s="45"/>
      <c r="F126" s="46"/>
      <c r="G126" s="47" t="e">
        <f>G125+F126</f>
        <v>#VALUE!</v>
      </c>
      <c r="H126" s="48">
        <f>H125-F126</f>
        <v>0</v>
      </c>
      <c r="I126" s="46"/>
      <c r="J126" s="47">
        <f>J125+I126</f>
        <v>0</v>
      </c>
      <c r="K126" s="49">
        <f>K125-I126</f>
        <v>0</v>
      </c>
      <c r="L126" s="50"/>
      <c r="M126" s="98"/>
      <c r="N126" s="113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51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51"/>
      <c r="AO126" s="99"/>
      <c r="AP126" s="46"/>
      <c r="AQ126" s="46"/>
      <c r="AR126" s="46"/>
      <c r="AS126" s="51"/>
      <c r="AT126" s="51"/>
    </row>
    <row r="127" spans="1:46" ht="12.75">
      <c r="A127" s="42"/>
      <c r="B127" s="43"/>
      <c r="C127" s="43"/>
      <c r="D127" s="44"/>
      <c r="E127" s="45"/>
      <c r="F127" s="46"/>
      <c r="G127" s="54" t="e">
        <f>G126+F127</f>
        <v>#VALUE!</v>
      </c>
      <c r="H127" s="48">
        <f>H126-F127</f>
        <v>0</v>
      </c>
      <c r="I127" s="46"/>
      <c r="J127" s="47">
        <f>J126+I127</f>
        <v>0</v>
      </c>
      <c r="K127" s="49">
        <f>K126-I127</f>
        <v>0</v>
      </c>
      <c r="L127" s="50"/>
      <c r="M127" s="98"/>
      <c r="N127" s="113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51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51"/>
      <c r="AO127" s="99"/>
      <c r="AP127" s="46"/>
      <c r="AQ127" s="46"/>
      <c r="AR127" s="46"/>
      <c r="AS127" s="51"/>
      <c r="AT127" s="51"/>
    </row>
    <row r="128" spans="1:46" ht="12.75">
      <c r="A128" s="42"/>
      <c r="B128" s="43"/>
      <c r="C128" s="43"/>
      <c r="D128" s="44"/>
      <c r="E128" s="45"/>
      <c r="F128" s="46"/>
      <c r="G128" s="47" t="e">
        <f>G127+F128</f>
        <v>#VALUE!</v>
      </c>
      <c r="H128" s="48">
        <f>H127-F128</f>
        <v>0</v>
      </c>
      <c r="I128" s="46"/>
      <c r="J128" s="47">
        <f>J127+I128</f>
        <v>0</v>
      </c>
      <c r="K128" s="49">
        <f>K127-I128</f>
        <v>0</v>
      </c>
      <c r="L128" s="50"/>
      <c r="M128" s="98"/>
      <c r="N128" s="113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51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51"/>
      <c r="AO128" s="99"/>
      <c r="AP128" s="46"/>
      <c r="AQ128" s="46"/>
      <c r="AR128" s="46"/>
      <c r="AS128" s="51"/>
      <c r="AT128" s="51"/>
    </row>
    <row r="129" spans="1:46" ht="12.75">
      <c r="A129" s="42"/>
      <c r="B129" s="43"/>
      <c r="C129" s="43"/>
      <c r="D129" s="44"/>
      <c r="E129" s="43"/>
      <c r="F129" s="46"/>
      <c r="G129" s="47" t="e">
        <f>G128+F129</f>
        <v>#VALUE!</v>
      </c>
      <c r="H129" s="48">
        <f>H128-F129</f>
        <v>0</v>
      </c>
      <c r="I129" s="46"/>
      <c r="J129" s="47">
        <f>J128+I129</f>
        <v>0</v>
      </c>
      <c r="K129" s="49">
        <f>K128-I129</f>
        <v>0</v>
      </c>
      <c r="L129" s="50"/>
      <c r="M129" s="100"/>
      <c r="N129" s="113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51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51"/>
      <c r="AO129" s="99"/>
      <c r="AP129" s="46"/>
      <c r="AQ129" s="46"/>
      <c r="AR129" s="46"/>
      <c r="AS129" s="51"/>
      <c r="AT129" s="51"/>
    </row>
    <row r="130" spans="1:46" ht="12.75">
      <c r="A130" s="103" t="s">
        <v>88</v>
      </c>
      <c r="B130" s="104"/>
      <c r="C130" s="104"/>
      <c r="D130" s="105"/>
      <c r="E130" s="106" t="e">
        <f>G130+J130</f>
        <v>#VALUE!</v>
      </c>
      <c r="F130" s="107"/>
      <c r="G130" s="106" t="e">
        <f>G129</f>
        <v>#VALUE!</v>
      </c>
      <c r="H130" s="108">
        <f>H129</f>
        <v>0</v>
      </c>
      <c r="I130" s="107"/>
      <c r="J130" s="106">
        <f>J129</f>
        <v>0</v>
      </c>
      <c r="K130" s="109">
        <f>K129</f>
        <v>0</v>
      </c>
      <c r="L130" s="106">
        <f>SUM(L96:L129)</f>
        <v>0</v>
      </c>
      <c r="M130" s="106">
        <f>SUM(M96:M129)</f>
        <v>0</v>
      </c>
      <c r="N130" s="106">
        <f>SUM(N96:N129)</f>
        <v>0</v>
      </c>
      <c r="O130" s="106">
        <f>SUM(O96:O129)</f>
        <v>0</v>
      </c>
      <c r="P130" s="106">
        <f>SUM(P96:P129)</f>
        <v>0</v>
      </c>
      <c r="Q130" s="106">
        <f>SUM(Q96:Q129)</f>
        <v>0</v>
      </c>
      <c r="R130" s="106">
        <f>SUM(R96:R129)</f>
        <v>0</v>
      </c>
      <c r="S130" s="110">
        <f>SUM(S96:S129)</f>
        <v>0</v>
      </c>
      <c r="T130" s="110">
        <f>SUM(T96:T129)</f>
        <v>0</v>
      </c>
      <c r="U130" s="110">
        <f>SUM(U96:U129)</f>
        <v>0</v>
      </c>
      <c r="V130" s="110">
        <f>SUM(V96:V129)</f>
        <v>0</v>
      </c>
      <c r="W130" s="110">
        <f>SUM(W96:W129)</f>
        <v>0</v>
      </c>
      <c r="X130" s="110">
        <f>SUM(X96:X129)</f>
        <v>0</v>
      </c>
      <c r="Y130" s="110">
        <f>SUM(Y96:Y129)</f>
        <v>0</v>
      </c>
      <c r="Z130" s="110">
        <f>SUM(Z96:Z129)</f>
        <v>0</v>
      </c>
      <c r="AA130" s="110">
        <f>SUM(AA96:AA129)</f>
        <v>0</v>
      </c>
      <c r="AB130" s="110">
        <f>SUM(AB96:AB129)</f>
        <v>0</v>
      </c>
      <c r="AC130" s="110">
        <f>SUM(AC96:AC129)</f>
        <v>0</v>
      </c>
      <c r="AD130" s="110">
        <f>SUM(AD96:AD129)</f>
        <v>0</v>
      </c>
      <c r="AE130" s="110">
        <f>SUM(AE96:AE129)</f>
        <v>0</v>
      </c>
      <c r="AF130" s="110">
        <f>SUM(AF96:AF129)</f>
        <v>0</v>
      </c>
      <c r="AG130" s="110">
        <f>SUM(AG96:AG129)</f>
        <v>0</v>
      </c>
      <c r="AH130" s="110">
        <f>SUM(AH96:AH129)</f>
        <v>0</v>
      </c>
      <c r="AI130" s="110">
        <f>SUM(AI96:AI129)</f>
        <v>0</v>
      </c>
      <c r="AJ130" s="110">
        <f>SUM(AJ96:AJ129)</f>
        <v>0</v>
      </c>
      <c r="AK130" s="110">
        <f>SUM(AK96:AK129)</f>
        <v>0</v>
      </c>
      <c r="AL130" s="110">
        <f>SUM(AL96:AL129)</f>
        <v>0</v>
      </c>
      <c r="AM130" s="110">
        <f>SUM(AM96:AM129)</f>
        <v>0</v>
      </c>
      <c r="AN130" s="110">
        <f>SUM(AN96:AN129)</f>
        <v>0</v>
      </c>
      <c r="AO130" s="110">
        <f>SUM(AO96:AO129)</f>
        <v>0</v>
      </c>
      <c r="AP130" s="110">
        <f>SUM(AP96:AP129)</f>
        <v>0</v>
      </c>
      <c r="AQ130" s="110">
        <f>SUM(AQ96:AQ129)</f>
        <v>0</v>
      </c>
      <c r="AR130" s="110">
        <f>SUM(AR96:AR129)</f>
        <v>0</v>
      </c>
      <c r="AS130" s="110">
        <f>SUM(AS96:AS129)</f>
        <v>0</v>
      </c>
      <c r="AT130" s="110">
        <f>SUM(AT96:AT129)</f>
        <v>0</v>
      </c>
    </row>
    <row r="131" spans="1:46" ht="12.75">
      <c r="A131" s="73" t="s">
        <v>89</v>
      </c>
      <c r="B131" s="74"/>
      <c r="C131" s="74"/>
      <c r="D131" s="75"/>
      <c r="E131" s="76">
        <f>SUM(L130:AT130)</f>
        <v>0</v>
      </c>
      <c r="F131" s="77"/>
      <c r="G131" s="77"/>
      <c r="H131" s="78"/>
      <c r="I131" s="77"/>
      <c r="J131" s="77"/>
      <c r="K131" s="79"/>
      <c r="L131" s="77"/>
      <c r="M131" s="77"/>
      <c r="N131" s="77"/>
      <c r="O131" s="77"/>
      <c r="P131" s="77"/>
      <c r="Q131" s="77"/>
      <c r="R131" s="77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</row>
    <row r="133" spans="9:43" ht="12.75">
      <c r="I133" t="s">
        <v>90</v>
      </c>
      <c r="Y133" t="s">
        <v>91</v>
      </c>
      <c r="AF133" t="s">
        <v>92</v>
      </c>
      <c r="AQ133" t="s">
        <v>93</v>
      </c>
    </row>
    <row r="137" spans="1:5" ht="12.75">
      <c r="A137" s="5" t="s">
        <v>0</v>
      </c>
      <c r="B137" s="6"/>
      <c r="C137" s="6"/>
      <c r="D137" s="7"/>
      <c r="E137" s="8" t="s">
        <v>94</v>
      </c>
    </row>
    <row r="138" spans="1:46" s="16" customFormat="1" ht="12" customHeight="1">
      <c r="A138" s="9" t="s">
        <v>2</v>
      </c>
      <c r="B138" s="9" t="s">
        <v>3</v>
      </c>
      <c r="C138" s="9"/>
      <c r="D138" s="10" t="s">
        <v>4</v>
      </c>
      <c r="E138" s="10" t="s">
        <v>5</v>
      </c>
      <c r="F138" s="11" t="s">
        <v>6</v>
      </c>
      <c r="G138" s="11"/>
      <c r="H138" s="11"/>
      <c r="I138" s="83" t="s">
        <v>95</v>
      </c>
      <c r="J138" s="84"/>
      <c r="K138" s="85"/>
      <c r="L138" s="13"/>
      <c r="M138" s="14"/>
      <c r="N138" s="15">
        <v>602210</v>
      </c>
      <c r="O138" s="15">
        <v>604200</v>
      </c>
      <c r="P138" s="15">
        <v>604300</v>
      </c>
      <c r="Q138" s="15">
        <v>604500</v>
      </c>
      <c r="R138" s="15">
        <v>604810</v>
      </c>
      <c r="S138" s="15">
        <v>604850</v>
      </c>
      <c r="T138" s="15">
        <v>606200</v>
      </c>
      <c r="U138" s="15">
        <v>606310</v>
      </c>
      <c r="V138" s="15">
        <v>606320</v>
      </c>
      <c r="W138" s="15">
        <v>606400</v>
      </c>
      <c r="X138" s="15">
        <v>606600</v>
      </c>
      <c r="Y138" s="15">
        <v>606760</v>
      </c>
      <c r="Z138" s="15">
        <v>606810</v>
      </c>
      <c r="AA138" s="15">
        <v>606845</v>
      </c>
      <c r="AB138" s="15">
        <v>606858</v>
      </c>
      <c r="AC138" s="15">
        <v>606859</v>
      </c>
      <c r="AD138" s="15">
        <v>606860</v>
      </c>
      <c r="AE138" s="15">
        <v>607100</v>
      </c>
      <c r="AF138" s="15">
        <v>613550</v>
      </c>
      <c r="AG138" s="15">
        <v>613580</v>
      </c>
      <c r="AH138" s="15">
        <v>615200</v>
      </c>
      <c r="AI138" s="15">
        <v>615500</v>
      </c>
      <c r="AJ138" s="15">
        <v>615580</v>
      </c>
      <c r="AK138" s="15">
        <v>616000</v>
      </c>
      <c r="AL138" s="15">
        <v>618100</v>
      </c>
      <c r="AM138" s="15">
        <v>622620</v>
      </c>
      <c r="AN138" s="15">
        <v>625130</v>
      </c>
      <c r="AO138" s="15">
        <v>625250</v>
      </c>
      <c r="AP138" s="15">
        <v>626100</v>
      </c>
      <c r="AQ138" s="15">
        <v>626200</v>
      </c>
      <c r="AR138" s="15">
        <v>641155</v>
      </c>
      <c r="AS138" s="15">
        <v>641160</v>
      </c>
      <c r="AT138" s="15"/>
    </row>
    <row r="139" spans="1:51" s="27" customFormat="1" ht="12" customHeight="1">
      <c r="A139" s="17" t="s">
        <v>8</v>
      </c>
      <c r="B139" s="17"/>
      <c r="C139" s="17" t="s">
        <v>9</v>
      </c>
      <c r="D139" s="18"/>
      <c r="E139" s="18"/>
      <c r="F139" s="12" t="s">
        <v>10</v>
      </c>
      <c r="G139" s="12"/>
      <c r="H139" s="19" t="s">
        <v>11</v>
      </c>
      <c r="I139" s="20" t="s">
        <v>10</v>
      </c>
      <c r="J139" s="20"/>
      <c r="K139" s="21" t="s">
        <v>12</v>
      </c>
      <c r="L139" s="22" t="s">
        <v>13</v>
      </c>
      <c r="M139" s="23" t="s">
        <v>14</v>
      </c>
      <c r="N139" s="24"/>
      <c r="O139" s="24" t="s">
        <v>15</v>
      </c>
      <c r="P139" s="24" t="s">
        <v>15</v>
      </c>
      <c r="Q139" s="24" t="s">
        <v>16</v>
      </c>
      <c r="R139" s="25" t="s">
        <v>17</v>
      </c>
      <c r="S139" s="25" t="s">
        <v>18</v>
      </c>
      <c r="T139" s="25" t="s">
        <v>19</v>
      </c>
      <c r="U139" s="25" t="s">
        <v>20</v>
      </c>
      <c r="V139" s="25" t="s">
        <v>21</v>
      </c>
      <c r="W139" s="25" t="s">
        <v>22</v>
      </c>
      <c r="X139" s="25" t="s">
        <v>23</v>
      </c>
      <c r="Y139" s="25" t="s">
        <v>24</v>
      </c>
      <c r="Z139" s="25" t="s">
        <v>20</v>
      </c>
      <c r="AA139" s="25" t="s">
        <v>25</v>
      </c>
      <c r="AB139" s="25" t="s">
        <v>26</v>
      </c>
      <c r="AC139" s="25" t="s">
        <v>27</v>
      </c>
      <c r="AD139" s="25" t="s">
        <v>28</v>
      </c>
      <c r="AE139" s="25" t="s">
        <v>96</v>
      </c>
      <c r="AF139" s="25" t="s">
        <v>30</v>
      </c>
      <c r="AG139" s="25" t="s">
        <v>31</v>
      </c>
      <c r="AH139" s="25" t="s">
        <v>32</v>
      </c>
      <c r="AI139" s="25" t="s">
        <v>32</v>
      </c>
      <c r="AJ139" s="25" t="s">
        <v>33</v>
      </c>
      <c r="AK139" s="25" t="s">
        <v>34</v>
      </c>
      <c r="AL139" s="25" t="s">
        <v>35</v>
      </c>
      <c r="AM139" s="25" t="s">
        <v>36</v>
      </c>
      <c r="AN139" s="25" t="s">
        <v>37</v>
      </c>
      <c r="AO139" s="25" t="s">
        <v>38</v>
      </c>
      <c r="AP139" s="25" t="s">
        <v>39</v>
      </c>
      <c r="AQ139" s="25" t="s">
        <v>40</v>
      </c>
      <c r="AR139" s="25" t="s">
        <v>41</v>
      </c>
      <c r="AS139" s="26" t="s">
        <v>42</v>
      </c>
      <c r="AT139" s="26" t="s">
        <v>43</v>
      </c>
      <c r="AV139"/>
      <c r="AW139"/>
      <c r="AX139"/>
      <c r="AY139"/>
    </row>
    <row r="140" spans="1:51" s="27" customFormat="1" ht="12" customHeight="1">
      <c r="A140" s="86" t="s">
        <v>44</v>
      </c>
      <c r="B140" s="86" t="s">
        <v>45</v>
      </c>
      <c r="C140" s="86"/>
      <c r="D140" s="20" t="s">
        <v>46</v>
      </c>
      <c r="E140" s="20"/>
      <c r="F140" s="12" t="s">
        <v>47</v>
      </c>
      <c r="G140" s="12" t="s">
        <v>48</v>
      </c>
      <c r="H140" s="87" t="s">
        <v>49</v>
      </c>
      <c r="I140" s="12" t="s">
        <v>47</v>
      </c>
      <c r="J140" s="12" t="s">
        <v>48</v>
      </c>
      <c r="K140" s="88" t="s">
        <v>50</v>
      </c>
      <c r="L140" s="89" t="s">
        <v>51</v>
      </c>
      <c r="M140" s="90" t="s">
        <v>52</v>
      </c>
      <c r="N140" s="89" t="s">
        <v>53</v>
      </c>
      <c r="O140" s="89" t="s">
        <v>54</v>
      </c>
      <c r="P140" s="89" t="s">
        <v>55</v>
      </c>
      <c r="Q140" s="89" t="s">
        <v>56</v>
      </c>
      <c r="R140" s="89" t="s">
        <v>57</v>
      </c>
      <c r="S140" s="89" t="s">
        <v>58</v>
      </c>
      <c r="T140" s="89" t="s">
        <v>59</v>
      </c>
      <c r="U140" s="89" t="s">
        <v>60</v>
      </c>
      <c r="V140" s="89"/>
      <c r="W140" s="89" t="s">
        <v>61</v>
      </c>
      <c r="X140" s="89" t="s">
        <v>62</v>
      </c>
      <c r="Y140" s="89" t="s">
        <v>63</v>
      </c>
      <c r="Z140" s="89" t="s">
        <v>64</v>
      </c>
      <c r="AA140" s="89" t="s">
        <v>65</v>
      </c>
      <c r="AB140" s="89"/>
      <c r="AC140" s="89" t="s">
        <v>66</v>
      </c>
      <c r="AD140" s="89" t="s">
        <v>67</v>
      </c>
      <c r="AE140" s="89"/>
      <c r="AF140" s="89" t="s">
        <v>68</v>
      </c>
      <c r="AG140" s="89" t="s">
        <v>69</v>
      </c>
      <c r="AH140" s="89" t="s">
        <v>70</v>
      </c>
      <c r="AI140" s="89" t="s">
        <v>71</v>
      </c>
      <c r="AJ140" s="89" t="s">
        <v>72</v>
      </c>
      <c r="AK140" s="89" t="s">
        <v>73</v>
      </c>
      <c r="AL140" s="89"/>
      <c r="AM140" s="89" t="s">
        <v>74</v>
      </c>
      <c r="AN140" s="89" t="s">
        <v>75</v>
      </c>
      <c r="AO140" s="89" t="s">
        <v>76</v>
      </c>
      <c r="AP140" s="89"/>
      <c r="AQ140" s="89" t="s">
        <v>97</v>
      </c>
      <c r="AR140" s="89" t="s">
        <v>65</v>
      </c>
      <c r="AS140" s="89" t="s">
        <v>65</v>
      </c>
      <c r="AT140" s="89"/>
      <c r="AV140"/>
      <c r="AW140"/>
      <c r="AX140"/>
      <c r="AY140"/>
    </row>
    <row r="141" spans="1:46" ht="12.75">
      <c r="A141" s="91"/>
      <c r="B141" s="92"/>
      <c r="C141" s="92"/>
      <c r="D141" s="93"/>
      <c r="E141" s="34" t="s">
        <v>80</v>
      </c>
      <c r="F141" s="94"/>
      <c r="G141" s="95" t="e">
        <f>G130</f>
        <v>#VALUE!</v>
      </c>
      <c r="H141" s="37">
        <f>H130</f>
        <v>0</v>
      </c>
      <c r="I141" s="94"/>
      <c r="J141" s="95">
        <f>J130</f>
        <v>0</v>
      </c>
      <c r="K141" s="38">
        <f>K130</f>
        <v>0</v>
      </c>
      <c r="L141" s="96">
        <f>L130</f>
        <v>0</v>
      </c>
      <c r="M141" s="96">
        <f>M130</f>
        <v>0</v>
      </c>
      <c r="N141" s="96">
        <f>N130</f>
        <v>0</v>
      </c>
      <c r="O141" s="96">
        <f>O130</f>
        <v>0</v>
      </c>
      <c r="P141" s="96">
        <f>P130</f>
        <v>0</v>
      </c>
      <c r="Q141" s="96">
        <f>Q130</f>
        <v>0</v>
      </c>
      <c r="R141" s="96">
        <f>R130</f>
        <v>0</v>
      </c>
      <c r="S141" s="96">
        <f>S130</f>
        <v>0</v>
      </c>
      <c r="T141" s="96">
        <f>T130</f>
        <v>0</v>
      </c>
      <c r="U141" s="96">
        <f>U130</f>
        <v>0</v>
      </c>
      <c r="V141" s="96">
        <f>V130</f>
        <v>0</v>
      </c>
      <c r="W141" s="96">
        <f>W130</f>
        <v>0</v>
      </c>
      <c r="X141" s="96">
        <f>X130</f>
        <v>0</v>
      </c>
      <c r="Y141" s="96">
        <f>Y130</f>
        <v>0</v>
      </c>
      <c r="Z141" s="96">
        <f>Z130</f>
        <v>0</v>
      </c>
      <c r="AA141" s="96">
        <f>AA130</f>
        <v>0</v>
      </c>
      <c r="AB141" s="96">
        <f>AB130</f>
        <v>0</v>
      </c>
      <c r="AC141" s="96">
        <f>AC130</f>
        <v>0</v>
      </c>
      <c r="AD141" s="96">
        <f>AD130</f>
        <v>0</v>
      </c>
      <c r="AE141" s="96">
        <f>AE130</f>
        <v>0</v>
      </c>
      <c r="AF141" s="96">
        <f>AF130</f>
        <v>0</v>
      </c>
      <c r="AG141" s="96">
        <f>AG130</f>
        <v>0</v>
      </c>
      <c r="AH141" s="96">
        <f>AH130</f>
        <v>0</v>
      </c>
      <c r="AI141" s="96">
        <f>AI130</f>
        <v>0</v>
      </c>
      <c r="AJ141" s="96">
        <f>AJ130</f>
        <v>0</v>
      </c>
      <c r="AK141" s="96">
        <f>AK130</f>
        <v>0</v>
      </c>
      <c r="AL141" s="96">
        <f>AL130</f>
        <v>0</v>
      </c>
      <c r="AM141" s="96">
        <f>AM130</f>
        <v>0</v>
      </c>
      <c r="AN141" s="96">
        <f>AN130</f>
        <v>0</v>
      </c>
      <c r="AO141" s="96">
        <f>AO130</f>
        <v>0</v>
      </c>
      <c r="AP141" s="96">
        <f>AP130</f>
        <v>0</v>
      </c>
      <c r="AQ141" s="96">
        <f>AQ130</f>
        <v>0</v>
      </c>
      <c r="AR141" s="96">
        <f>AR130</f>
        <v>0</v>
      </c>
      <c r="AS141" s="96">
        <f>AS130</f>
        <v>0</v>
      </c>
      <c r="AT141" s="96">
        <f>AT130</f>
        <v>0</v>
      </c>
    </row>
    <row r="142" spans="1:46" ht="12.75">
      <c r="A142" s="42"/>
      <c r="B142" s="43"/>
      <c r="C142" s="43"/>
      <c r="D142" s="44"/>
      <c r="E142" s="45"/>
      <c r="F142" s="46"/>
      <c r="G142" s="47" t="e">
        <f>G141+F142</f>
        <v>#VALUE!</v>
      </c>
      <c r="H142" s="48">
        <f>H141-F142</f>
        <v>0</v>
      </c>
      <c r="I142" s="46"/>
      <c r="J142" s="47">
        <f>J141+I142</f>
        <v>0</v>
      </c>
      <c r="K142" s="49">
        <f>K141-I142</f>
        <v>0</v>
      </c>
      <c r="L142" s="50"/>
      <c r="M142" s="98"/>
      <c r="N142" s="99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51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51"/>
      <c r="AO142" s="99"/>
      <c r="AP142" s="46"/>
      <c r="AQ142" s="46"/>
      <c r="AR142" s="46"/>
      <c r="AS142" s="51"/>
      <c r="AT142" s="51"/>
    </row>
    <row r="143" spans="1:46" ht="12.75">
      <c r="A143" s="42"/>
      <c r="B143" s="43"/>
      <c r="C143" s="43"/>
      <c r="D143" s="44"/>
      <c r="E143" s="45"/>
      <c r="F143" s="46"/>
      <c r="G143" s="47" t="e">
        <f>G142+F143</f>
        <v>#VALUE!</v>
      </c>
      <c r="H143" s="48">
        <f>H142-F143</f>
        <v>0</v>
      </c>
      <c r="I143" s="46"/>
      <c r="J143" s="47">
        <f>J142+I143</f>
        <v>0</v>
      </c>
      <c r="K143" s="49">
        <f>K142-I143</f>
        <v>0</v>
      </c>
      <c r="L143" s="50"/>
      <c r="M143" s="98"/>
      <c r="N143" s="99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51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51"/>
      <c r="AO143" s="99"/>
      <c r="AP143" s="46"/>
      <c r="AQ143" s="46"/>
      <c r="AR143" s="46"/>
      <c r="AS143" s="51"/>
      <c r="AT143" s="51"/>
    </row>
    <row r="144" spans="1:46" ht="12.75">
      <c r="A144" s="42"/>
      <c r="B144" s="43"/>
      <c r="C144" s="43"/>
      <c r="D144" s="44"/>
      <c r="E144" s="45"/>
      <c r="F144" s="46"/>
      <c r="G144" s="47" t="e">
        <f>G143+F144</f>
        <v>#VALUE!</v>
      </c>
      <c r="H144" s="48">
        <f>H143-F144</f>
        <v>0</v>
      </c>
      <c r="I144" s="46"/>
      <c r="J144" s="47">
        <f>J143+I144</f>
        <v>0</v>
      </c>
      <c r="K144" s="49">
        <f>K143-I144</f>
        <v>0</v>
      </c>
      <c r="L144" s="50"/>
      <c r="M144" s="98"/>
      <c r="N144" s="99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51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51"/>
      <c r="AO144" s="99"/>
      <c r="AP144" s="46"/>
      <c r="AQ144" s="46"/>
      <c r="AR144" s="46"/>
      <c r="AS144" s="51"/>
      <c r="AT144" s="51"/>
    </row>
    <row r="145" spans="1:46" ht="12.75">
      <c r="A145" s="42"/>
      <c r="B145" s="43"/>
      <c r="C145" s="43"/>
      <c r="D145" s="44"/>
      <c r="E145" s="43"/>
      <c r="F145" s="46"/>
      <c r="G145" s="47" t="e">
        <f>G144+F145</f>
        <v>#VALUE!</v>
      </c>
      <c r="H145" s="48">
        <f>H144-F145</f>
        <v>0</v>
      </c>
      <c r="I145" s="46"/>
      <c r="J145" s="47">
        <f>J144+I145</f>
        <v>0</v>
      </c>
      <c r="K145" s="49">
        <f>K144-I145</f>
        <v>0</v>
      </c>
      <c r="L145" s="50"/>
      <c r="M145" s="98"/>
      <c r="N145" s="99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51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51"/>
      <c r="AO145" s="99"/>
      <c r="AP145" s="46"/>
      <c r="AQ145" s="46"/>
      <c r="AR145" s="46"/>
      <c r="AS145" s="51"/>
      <c r="AT145" s="51"/>
    </row>
    <row r="146" spans="1:46" ht="12.75">
      <c r="A146" s="42"/>
      <c r="B146" s="43"/>
      <c r="C146" s="43"/>
      <c r="D146" s="44"/>
      <c r="E146" s="45"/>
      <c r="F146" s="46"/>
      <c r="G146" s="47" t="e">
        <f>G145+F146</f>
        <v>#VALUE!</v>
      </c>
      <c r="H146" s="48">
        <f>H145-F146</f>
        <v>0</v>
      </c>
      <c r="I146" s="46"/>
      <c r="J146" s="47">
        <f>J145+I146</f>
        <v>0</v>
      </c>
      <c r="K146" s="49">
        <f>K145-I146</f>
        <v>0</v>
      </c>
      <c r="L146" s="50"/>
      <c r="M146" s="98"/>
      <c r="N146" s="99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51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51"/>
      <c r="AO146" s="99"/>
      <c r="AP146" s="46"/>
      <c r="AQ146" s="46"/>
      <c r="AR146" s="46"/>
      <c r="AS146" s="51"/>
      <c r="AT146" s="51"/>
    </row>
    <row r="147" spans="1:46" ht="12.75">
      <c r="A147" s="42"/>
      <c r="B147" s="43"/>
      <c r="C147" s="43"/>
      <c r="D147" s="44"/>
      <c r="E147" s="45"/>
      <c r="F147" s="46"/>
      <c r="G147" s="47" t="e">
        <f>G146+F147</f>
        <v>#VALUE!</v>
      </c>
      <c r="H147" s="48">
        <f>H146-F147</f>
        <v>0</v>
      </c>
      <c r="I147" s="46"/>
      <c r="J147" s="47">
        <f>J146+I147</f>
        <v>0</v>
      </c>
      <c r="K147" s="49">
        <f>K146-I147</f>
        <v>0</v>
      </c>
      <c r="L147" s="50"/>
      <c r="M147" s="98"/>
      <c r="N147" s="99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51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51"/>
      <c r="AO147" s="99"/>
      <c r="AP147" s="46"/>
      <c r="AQ147" s="46"/>
      <c r="AR147" s="46"/>
      <c r="AS147" s="51"/>
      <c r="AT147" s="51"/>
    </row>
    <row r="148" spans="1:46" ht="12.75">
      <c r="A148" s="42"/>
      <c r="B148" s="43"/>
      <c r="C148" s="43"/>
      <c r="D148" s="44"/>
      <c r="E148" s="45"/>
      <c r="F148" s="46"/>
      <c r="G148" s="47" t="e">
        <f>G147+F148</f>
        <v>#VALUE!</v>
      </c>
      <c r="H148" s="48">
        <f>H147-F148</f>
        <v>0</v>
      </c>
      <c r="I148" s="46"/>
      <c r="J148" s="47">
        <f>J147+I148</f>
        <v>0</v>
      </c>
      <c r="K148" s="49">
        <f>K147-I148</f>
        <v>0</v>
      </c>
      <c r="L148" s="50"/>
      <c r="M148" s="98"/>
      <c r="N148" s="99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51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51"/>
      <c r="AO148" s="99"/>
      <c r="AP148" s="46"/>
      <c r="AQ148" s="46"/>
      <c r="AR148" s="46"/>
      <c r="AS148" s="51"/>
      <c r="AT148" s="51"/>
    </row>
    <row r="149" spans="1:46" ht="12.75">
      <c r="A149" s="42"/>
      <c r="B149" s="43"/>
      <c r="C149" s="43"/>
      <c r="D149" s="44"/>
      <c r="E149" s="43"/>
      <c r="F149" s="46"/>
      <c r="G149" s="47" t="e">
        <f>G148+F149</f>
        <v>#VALUE!</v>
      </c>
      <c r="H149" s="48">
        <f>H148-F149</f>
        <v>0</v>
      </c>
      <c r="I149" s="46"/>
      <c r="J149" s="47">
        <f>J148+I149</f>
        <v>0</v>
      </c>
      <c r="K149" s="49">
        <f>K148-I149</f>
        <v>0</v>
      </c>
      <c r="L149" s="50"/>
      <c r="M149" s="98"/>
      <c r="N149" s="99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51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51"/>
      <c r="AO149" s="99"/>
      <c r="AP149" s="46"/>
      <c r="AQ149" s="46"/>
      <c r="AR149" s="46"/>
      <c r="AS149" s="51"/>
      <c r="AT149" s="51"/>
    </row>
    <row r="150" spans="1:46" ht="12.75">
      <c r="A150" s="42"/>
      <c r="B150" s="43"/>
      <c r="C150" s="43"/>
      <c r="D150" s="44"/>
      <c r="E150" s="43"/>
      <c r="F150" s="46"/>
      <c r="G150" s="47" t="e">
        <f>G149+F150</f>
        <v>#VALUE!</v>
      </c>
      <c r="H150" s="48">
        <f>H149-F150</f>
        <v>0</v>
      </c>
      <c r="I150" s="46"/>
      <c r="J150" s="47">
        <f>J149+I150</f>
        <v>0</v>
      </c>
      <c r="K150" s="49">
        <f>K149-I150</f>
        <v>0</v>
      </c>
      <c r="L150" s="50"/>
      <c r="M150" s="98"/>
      <c r="N150" s="99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51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51"/>
      <c r="AO150" s="99"/>
      <c r="AP150" s="46"/>
      <c r="AQ150" s="46"/>
      <c r="AR150" s="46"/>
      <c r="AS150" s="51"/>
      <c r="AT150" s="51"/>
    </row>
    <row r="151" spans="1:46" ht="12.75">
      <c r="A151" s="42"/>
      <c r="B151" s="43"/>
      <c r="C151" s="43"/>
      <c r="D151" s="44"/>
      <c r="E151" s="43"/>
      <c r="F151" s="46"/>
      <c r="G151" s="47" t="e">
        <f>G150+F151</f>
        <v>#VALUE!</v>
      </c>
      <c r="H151" s="48">
        <f>H150-F151</f>
        <v>0</v>
      </c>
      <c r="I151" s="46"/>
      <c r="J151" s="47">
        <f>J150+I151</f>
        <v>0</v>
      </c>
      <c r="K151" s="49">
        <f>K150-I151</f>
        <v>0</v>
      </c>
      <c r="L151" s="50"/>
      <c r="M151" s="98"/>
      <c r="N151" s="99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51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51"/>
      <c r="AO151" s="99"/>
      <c r="AP151" s="46"/>
      <c r="AQ151" s="46"/>
      <c r="AR151" s="46"/>
      <c r="AS151" s="51"/>
      <c r="AT151" s="51"/>
    </row>
    <row r="152" spans="1:46" ht="12.75">
      <c r="A152" s="42"/>
      <c r="B152" s="43"/>
      <c r="C152" s="43"/>
      <c r="D152" s="44"/>
      <c r="E152" s="43"/>
      <c r="F152" s="46"/>
      <c r="G152" s="47" t="e">
        <f>G151+F152</f>
        <v>#VALUE!</v>
      </c>
      <c r="H152" s="48">
        <f>H151-F152</f>
        <v>0</v>
      </c>
      <c r="I152" s="46"/>
      <c r="J152" s="47">
        <f>J151+I152</f>
        <v>0</v>
      </c>
      <c r="K152" s="49">
        <f>K151-I152</f>
        <v>0</v>
      </c>
      <c r="L152" s="50"/>
      <c r="M152" s="98"/>
      <c r="N152" s="99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51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51"/>
      <c r="AO152" s="99"/>
      <c r="AP152" s="46"/>
      <c r="AQ152" s="46"/>
      <c r="AR152" s="46"/>
      <c r="AS152" s="51"/>
      <c r="AT152" s="51"/>
    </row>
    <row r="153" spans="1:46" ht="12.75">
      <c r="A153" s="42"/>
      <c r="B153" s="43"/>
      <c r="C153" s="43"/>
      <c r="D153" s="44"/>
      <c r="E153" s="43"/>
      <c r="F153" s="46"/>
      <c r="G153" s="47" t="e">
        <f>G152+F153</f>
        <v>#VALUE!</v>
      </c>
      <c r="H153" s="48">
        <f>H152-F153</f>
        <v>0</v>
      </c>
      <c r="I153" s="46"/>
      <c r="J153" s="47">
        <f>J152+I153</f>
        <v>0</v>
      </c>
      <c r="K153" s="49">
        <f>K152-I153</f>
        <v>0</v>
      </c>
      <c r="L153" s="50"/>
      <c r="M153" s="98"/>
      <c r="N153" s="99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51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51"/>
      <c r="AO153" s="99"/>
      <c r="AP153" s="46"/>
      <c r="AQ153" s="46"/>
      <c r="AR153" s="46"/>
      <c r="AS153" s="51"/>
      <c r="AT153" s="51"/>
    </row>
    <row r="154" spans="1:46" ht="12.75">
      <c r="A154" s="42"/>
      <c r="B154" s="43"/>
      <c r="C154" s="43"/>
      <c r="D154" s="44"/>
      <c r="E154" s="45"/>
      <c r="F154" s="46"/>
      <c r="G154" s="47" t="e">
        <f>G153+F154</f>
        <v>#VALUE!</v>
      </c>
      <c r="H154" s="48">
        <f>H153-F154</f>
        <v>0</v>
      </c>
      <c r="I154" s="46"/>
      <c r="J154" s="47">
        <f>J153+I154</f>
        <v>0</v>
      </c>
      <c r="K154" s="49">
        <f>K153-I154</f>
        <v>0</v>
      </c>
      <c r="L154" s="50"/>
      <c r="M154" s="98"/>
      <c r="N154" s="99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51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51"/>
      <c r="AO154" s="99"/>
      <c r="AP154" s="46"/>
      <c r="AQ154" s="46"/>
      <c r="AR154" s="46"/>
      <c r="AS154" s="51"/>
      <c r="AT154" s="51"/>
    </row>
    <row r="155" spans="1:46" ht="12.75">
      <c r="A155" s="42"/>
      <c r="B155" s="43"/>
      <c r="C155" s="43"/>
      <c r="D155" s="44"/>
      <c r="E155" s="43"/>
      <c r="F155" s="46"/>
      <c r="G155" s="47" t="e">
        <f>G154+F155</f>
        <v>#VALUE!</v>
      </c>
      <c r="H155" s="48">
        <f>H154-F155</f>
        <v>0</v>
      </c>
      <c r="I155" s="46"/>
      <c r="J155" s="47">
        <f>J154+I155</f>
        <v>0</v>
      </c>
      <c r="K155" s="49">
        <f>K154-I155</f>
        <v>0</v>
      </c>
      <c r="L155" s="50"/>
      <c r="M155" s="100"/>
      <c r="N155" s="99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51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51"/>
      <c r="AO155" s="99"/>
      <c r="AP155" s="46"/>
      <c r="AQ155" s="46"/>
      <c r="AR155" s="46"/>
      <c r="AS155" s="51"/>
      <c r="AT155" s="51"/>
    </row>
    <row r="156" spans="1:46" ht="12.75">
      <c r="A156" s="42"/>
      <c r="B156" s="43"/>
      <c r="C156" s="43"/>
      <c r="D156" s="44"/>
      <c r="E156" s="45"/>
      <c r="F156" s="46"/>
      <c r="G156" s="47" t="e">
        <f>G155+F156</f>
        <v>#VALUE!</v>
      </c>
      <c r="H156" s="48">
        <f>H155-F156</f>
        <v>0</v>
      </c>
      <c r="I156" s="46"/>
      <c r="J156" s="47">
        <f>J155+I156</f>
        <v>0</v>
      </c>
      <c r="K156" s="49">
        <f>K155-I156</f>
        <v>0</v>
      </c>
      <c r="L156" s="50"/>
      <c r="M156" s="98"/>
      <c r="N156" s="99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51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51"/>
      <c r="AO156" s="99"/>
      <c r="AP156" s="46"/>
      <c r="AQ156" s="46"/>
      <c r="AR156" s="46"/>
      <c r="AS156" s="51"/>
      <c r="AT156" s="51"/>
    </row>
    <row r="157" spans="1:46" ht="12.75">
      <c r="A157" s="42"/>
      <c r="B157" s="43"/>
      <c r="C157" s="43"/>
      <c r="D157" s="44"/>
      <c r="E157" s="43"/>
      <c r="F157" s="46"/>
      <c r="G157" s="47" t="e">
        <f>G156+F157</f>
        <v>#VALUE!</v>
      </c>
      <c r="H157" s="48">
        <f>H156-F157</f>
        <v>0</v>
      </c>
      <c r="I157" s="46"/>
      <c r="J157" s="47">
        <f>J156+I157</f>
        <v>0</v>
      </c>
      <c r="K157" s="49">
        <f>K156-I157</f>
        <v>0</v>
      </c>
      <c r="L157" s="50"/>
      <c r="M157" s="98"/>
      <c r="N157" s="99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51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51"/>
      <c r="AO157" s="99"/>
      <c r="AP157" s="46"/>
      <c r="AQ157" s="46"/>
      <c r="AR157" s="46"/>
      <c r="AS157" s="51"/>
      <c r="AT157" s="51"/>
    </row>
    <row r="158" spans="1:46" ht="12.75">
      <c r="A158" s="42"/>
      <c r="B158" s="43"/>
      <c r="C158" s="43"/>
      <c r="D158" s="44"/>
      <c r="E158" s="45"/>
      <c r="F158" s="46"/>
      <c r="G158" s="47" t="e">
        <f>G157+F158</f>
        <v>#VALUE!</v>
      </c>
      <c r="H158" s="48">
        <f>H157-F158</f>
        <v>0</v>
      </c>
      <c r="I158" s="46"/>
      <c r="J158" s="47">
        <f>J157+I158</f>
        <v>0</v>
      </c>
      <c r="K158" s="49">
        <f>K157-I158</f>
        <v>0</v>
      </c>
      <c r="L158" s="50"/>
      <c r="M158" s="98"/>
      <c r="N158" s="99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51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51"/>
      <c r="AO158" s="99"/>
      <c r="AP158" s="46"/>
      <c r="AQ158" s="46"/>
      <c r="AR158" s="46"/>
      <c r="AS158" s="51"/>
      <c r="AT158" s="51"/>
    </row>
    <row r="159" spans="1:46" ht="12.75">
      <c r="A159" s="42"/>
      <c r="B159" s="43"/>
      <c r="C159" s="43"/>
      <c r="D159" s="44"/>
      <c r="E159" s="45"/>
      <c r="F159" s="46"/>
      <c r="G159" s="47" t="e">
        <f>G158+F159</f>
        <v>#VALUE!</v>
      </c>
      <c r="H159" s="48">
        <f>H158-F159</f>
        <v>0</v>
      </c>
      <c r="I159" s="46"/>
      <c r="J159" s="47">
        <f>J158+I159</f>
        <v>0</v>
      </c>
      <c r="K159" s="49">
        <f>K158-I159</f>
        <v>0</v>
      </c>
      <c r="L159" s="50"/>
      <c r="M159" s="98"/>
      <c r="N159" s="99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51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51"/>
      <c r="AO159" s="99"/>
      <c r="AP159" s="46"/>
      <c r="AQ159" s="46"/>
      <c r="AR159" s="46"/>
      <c r="AS159" s="51"/>
      <c r="AT159" s="51"/>
    </row>
    <row r="160" spans="1:46" ht="12.75">
      <c r="A160" s="42"/>
      <c r="B160" s="43"/>
      <c r="C160" s="43"/>
      <c r="D160" s="44"/>
      <c r="E160" s="45"/>
      <c r="F160" s="46"/>
      <c r="G160" s="47" t="e">
        <f>G159+F160</f>
        <v>#VALUE!</v>
      </c>
      <c r="H160" s="48">
        <f>H159-F160</f>
        <v>0</v>
      </c>
      <c r="I160" s="46"/>
      <c r="J160" s="47">
        <f>J159+I160</f>
        <v>0</v>
      </c>
      <c r="K160" s="49">
        <f>K159-I160</f>
        <v>0</v>
      </c>
      <c r="L160" s="50"/>
      <c r="M160" s="98"/>
      <c r="N160" s="99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51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51"/>
      <c r="AO160" s="99"/>
      <c r="AP160" s="46"/>
      <c r="AQ160" s="46"/>
      <c r="AR160" s="46"/>
      <c r="AS160" s="51"/>
      <c r="AT160" s="51"/>
    </row>
    <row r="161" spans="1:46" ht="12.75">
      <c r="A161" s="42"/>
      <c r="B161" s="43"/>
      <c r="C161" s="43"/>
      <c r="D161" s="44"/>
      <c r="E161" s="43"/>
      <c r="F161" s="46"/>
      <c r="G161" s="47" t="e">
        <f>G160+F161</f>
        <v>#VALUE!</v>
      </c>
      <c r="H161" s="48">
        <f>H160-F161</f>
        <v>0</v>
      </c>
      <c r="I161" s="46"/>
      <c r="J161" s="47">
        <f>J160+I161</f>
        <v>0</v>
      </c>
      <c r="K161" s="49">
        <f>K160-I161</f>
        <v>0</v>
      </c>
      <c r="L161" s="50"/>
      <c r="M161" s="98"/>
      <c r="N161" s="99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51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51"/>
      <c r="AO161" s="99"/>
      <c r="AP161" s="46"/>
      <c r="AQ161" s="46"/>
      <c r="AR161" s="46"/>
      <c r="AS161" s="51"/>
      <c r="AT161" s="51"/>
    </row>
    <row r="162" spans="1:46" ht="12.75">
      <c r="A162" s="42"/>
      <c r="B162" s="43"/>
      <c r="C162" s="43"/>
      <c r="D162" s="44"/>
      <c r="E162" s="43"/>
      <c r="F162" s="46"/>
      <c r="G162" s="47" t="e">
        <f>G161+F162</f>
        <v>#VALUE!</v>
      </c>
      <c r="H162" s="48">
        <f>H161-F162</f>
        <v>0</v>
      </c>
      <c r="I162" s="46"/>
      <c r="J162" s="47">
        <f>J161+I162</f>
        <v>0</v>
      </c>
      <c r="K162" s="49">
        <f>K161-I162</f>
        <v>0</v>
      </c>
      <c r="L162" s="50"/>
      <c r="M162" s="98"/>
      <c r="N162" s="99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51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51"/>
      <c r="AO162" s="99"/>
      <c r="AP162" s="46"/>
      <c r="AQ162" s="46"/>
      <c r="AR162" s="46"/>
      <c r="AS162" s="51"/>
      <c r="AT162" s="51"/>
    </row>
    <row r="163" spans="1:46" ht="12.75">
      <c r="A163" s="42"/>
      <c r="B163" s="43"/>
      <c r="C163" s="43"/>
      <c r="D163" s="44"/>
      <c r="E163" s="45"/>
      <c r="F163" s="46"/>
      <c r="G163" s="47" t="e">
        <f>G162+F163</f>
        <v>#VALUE!</v>
      </c>
      <c r="H163" s="48">
        <f>H162-F163</f>
        <v>0</v>
      </c>
      <c r="I163" s="51"/>
      <c r="J163" s="47">
        <f>J162+I163</f>
        <v>0</v>
      </c>
      <c r="K163" s="49">
        <f>K162-I163</f>
        <v>0</v>
      </c>
      <c r="L163" s="50"/>
      <c r="M163" s="98"/>
      <c r="N163" s="99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51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51"/>
      <c r="AO163" s="99"/>
      <c r="AP163" s="46"/>
      <c r="AQ163" s="46"/>
      <c r="AR163" s="46"/>
      <c r="AS163" s="51"/>
      <c r="AT163" s="51"/>
    </row>
    <row r="164" spans="1:46" ht="12.75">
      <c r="A164" s="42"/>
      <c r="B164" s="43"/>
      <c r="C164" s="43"/>
      <c r="D164" s="44"/>
      <c r="E164" s="43"/>
      <c r="F164" s="46"/>
      <c r="G164" s="47" t="e">
        <f>G163+F164</f>
        <v>#VALUE!</v>
      </c>
      <c r="H164" s="48">
        <f>H163-F164</f>
        <v>0</v>
      </c>
      <c r="I164" s="51"/>
      <c r="J164" s="47">
        <f>J163+I164</f>
        <v>0</v>
      </c>
      <c r="K164" s="49">
        <f>K163-I164</f>
        <v>0</v>
      </c>
      <c r="L164" s="50"/>
      <c r="M164" s="98"/>
      <c r="N164" s="99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51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51"/>
      <c r="AO164" s="99"/>
      <c r="AP164" s="46"/>
      <c r="AQ164" s="46"/>
      <c r="AR164" s="46"/>
      <c r="AS164" s="51"/>
      <c r="AT164" s="51"/>
    </row>
    <row r="165" spans="1:46" ht="12.75">
      <c r="A165" s="42"/>
      <c r="B165" s="43"/>
      <c r="C165" s="43"/>
      <c r="D165" s="44"/>
      <c r="E165" s="43"/>
      <c r="F165" s="46"/>
      <c r="G165" s="47" t="e">
        <f>G164+F165</f>
        <v>#VALUE!</v>
      </c>
      <c r="H165" s="48">
        <f>H164-F165</f>
        <v>0</v>
      </c>
      <c r="I165" s="51"/>
      <c r="J165" s="47">
        <f>J164+I165</f>
        <v>0</v>
      </c>
      <c r="K165" s="49">
        <f>K164-I165</f>
        <v>0</v>
      </c>
      <c r="L165" s="50"/>
      <c r="M165" s="98"/>
      <c r="N165" s="99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51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51"/>
      <c r="AO165" s="99"/>
      <c r="AP165" s="46"/>
      <c r="AQ165" s="46"/>
      <c r="AR165" s="46"/>
      <c r="AS165" s="51"/>
      <c r="AT165" s="51"/>
    </row>
    <row r="166" spans="1:46" ht="12.75">
      <c r="A166" s="42"/>
      <c r="B166" s="43"/>
      <c r="C166" s="43"/>
      <c r="D166" s="44"/>
      <c r="E166" s="45"/>
      <c r="F166" s="46"/>
      <c r="G166" s="47" t="e">
        <f>G165+F166</f>
        <v>#VALUE!</v>
      </c>
      <c r="H166" s="48">
        <f>H165-F166</f>
        <v>0</v>
      </c>
      <c r="I166" s="51"/>
      <c r="J166" s="47">
        <f>J165+I166</f>
        <v>0</v>
      </c>
      <c r="K166" s="49">
        <f>K165-I166</f>
        <v>0</v>
      </c>
      <c r="L166" s="50"/>
      <c r="M166" s="98"/>
      <c r="N166" s="99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51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51"/>
      <c r="AO166" s="99"/>
      <c r="AP166" s="46"/>
      <c r="AQ166" s="46"/>
      <c r="AR166" s="46"/>
      <c r="AS166" s="51"/>
      <c r="AT166" s="51"/>
    </row>
    <row r="167" spans="1:46" ht="12.75">
      <c r="A167" s="42"/>
      <c r="B167" s="43"/>
      <c r="C167" s="43"/>
      <c r="D167" s="44"/>
      <c r="E167" s="43"/>
      <c r="F167" s="46"/>
      <c r="G167" s="47" t="e">
        <f>G166+F167</f>
        <v>#VALUE!</v>
      </c>
      <c r="H167" s="48">
        <f>H166-F167</f>
        <v>0</v>
      </c>
      <c r="I167" s="51"/>
      <c r="J167" s="47">
        <f>J166+I167</f>
        <v>0</v>
      </c>
      <c r="K167" s="49">
        <f>K166-I167</f>
        <v>0</v>
      </c>
      <c r="L167" s="50"/>
      <c r="M167" s="98"/>
      <c r="N167" s="99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51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51"/>
      <c r="AO167" s="99"/>
      <c r="AP167" s="46"/>
      <c r="AQ167" s="46"/>
      <c r="AR167" s="46"/>
      <c r="AS167" s="51"/>
      <c r="AT167" s="51"/>
    </row>
    <row r="168" spans="1:46" ht="12.75">
      <c r="A168" s="42"/>
      <c r="B168" s="43"/>
      <c r="C168" s="43"/>
      <c r="D168" s="44"/>
      <c r="E168" s="43"/>
      <c r="F168" s="46"/>
      <c r="G168" s="47" t="e">
        <f>G167+F168</f>
        <v>#VALUE!</v>
      </c>
      <c r="H168" s="48">
        <f>H167-F168</f>
        <v>0</v>
      </c>
      <c r="I168" s="51"/>
      <c r="J168" s="47">
        <f>J167+I168</f>
        <v>0</v>
      </c>
      <c r="K168" s="49">
        <f>K167-I168</f>
        <v>0</v>
      </c>
      <c r="L168" s="50"/>
      <c r="M168" s="98"/>
      <c r="N168" s="99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51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51"/>
      <c r="AO168" s="99"/>
      <c r="AP168" s="46"/>
      <c r="AQ168" s="46"/>
      <c r="AR168" s="46"/>
      <c r="AS168" s="51"/>
      <c r="AT168" s="51"/>
    </row>
    <row r="169" spans="1:46" ht="12.75">
      <c r="A169" s="42"/>
      <c r="B169" s="43"/>
      <c r="C169" s="43"/>
      <c r="D169" s="44"/>
      <c r="E169" s="45"/>
      <c r="F169" s="46"/>
      <c r="G169" s="47" t="e">
        <f>G168+F169</f>
        <v>#VALUE!</v>
      </c>
      <c r="H169" s="48">
        <f>H168-F169</f>
        <v>0</v>
      </c>
      <c r="I169" s="51"/>
      <c r="J169" s="47">
        <f>J168+I169</f>
        <v>0</v>
      </c>
      <c r="K169" s="49">
        <f>K168-I169</f>
        <v>0</v>
      </c>
      <c r="L169" s="50"/>
      <c r="M169" s="98"/>
      <c r="N169" s="99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51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51"/>
      <c r="AO169" s="99"/>
      <c r="AP169" s="46"/>
      <c r="AQ169" s="46"/>
      <c r="AR169" s="46"/>
      <c r="AS169" s="51"/>
      <c r="AT169" s="51"/>
    </row>
    <row r="170" spans="1:46" ht="12.75">
      <c r="A170" s="42"/>
      <c r="B170" s="43"/>
      <c r="C170" s="43"/>
      <c r="D170" s="44"/>
      <c r="E170" s="43"/>
      <c r="F170" s="46"/>
      <c r="G170" s="47" t="e">
        <f>G169+F170</f>
        <v>#VALUE!</v>
      </c>
      <c r="H170" s="48">
        <f>H169-F170</f>
        <v>0</v>
      </c>
      <c r="I170" s="51"/>
      <c r="J170" s="47">
        <f>J169+I170</f>
        <v>0</v>
      </c>
      <c r="K170" s="49">
        <f>K169-I170</f>
        <v>0</v>
      </c>
      <c r="L170" s="50"/>
      <c r="M170" s="98"/>
      <c r="N170" s="99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51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51"/>
      <c r="AO170" s="99"/>
      <c r="AP170" s="46"/>
      <c r="AQ170" s="46"/>
      <c r="AR170" s="46"/>
      <c r="AS170" s="51"/>
      <c r="AT170" s="51"/>
    </row>
    <row r="171" spans="1:46" ht="12.75">
      <c r="A171" s="42"/>
      <c r="B171" s="43"/>
      <c r="C171" s="43"/>
      <c r="D171" s="44"/>
      <c r="E171" s="43"/>
      <c r="F171" s="46"/>
      <c r="G171" s="47" t="e">
        <f>G170+F171</f>
        <v>#VALUE!</v>
      </c>
      <c r="H171" s="48">
        <f>H170-F171</f>
        <v>0</v>
      </c>
      <c r="I171" s="51"/>
      <c r="J171" s="47">
        <f>J170+I171</f>
        <v>0</v>
      </c>
      <c r="K171" s="49">
        <f>K170-I171</f>
        <v>0</v>
      </c>
      <c r="L171" s="50"/>
      <c r="M171" s="98"/>
      <c r="N171" s="99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51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51"/>
      <c r="AO171" s="99"/>
      <c r="AP171" s="46"/>
      <c r="AQ171" s="46"/>
      <c r="AR171" s="46"/>
      <c r="AS171" s="51"/>
      <c r="AT171" s="51"/>
    </row>
    <row r="172" spans="1:46" ht="12.75">
      <c r="A172" s="42"/>
      <c r="B172" s="43"/>
      <c r="C172" s="43"/>
      <c r="D172" s="44"/>
      <c r="E172" s="43"/>
      <c r="F172" s="46"/>
      <c r="G172" s="54" t="e">
        <f>G171+F172</f>
        <v>#VALUE!</v>
      </c>
      <c r="H172" s="48">
        <f>H171-F172</f>
        <v>0</v>
      </c>
      <c r="I172" s="51"/>
      <c r="J172" s="47">
        <f>J171+I172</f>
        <v>0</v>
      </c>
      <c r="K172" s="49">
        <f>K171-I172</f>
        <v>0</v>
      </c>
      <c r="L172" s="50"/>
      <c r="M172" s="98"/>
      <c r="N172" s="99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51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51"/>
      <c r="AO172" s="99"/>
      <c r="AP172" s="46"/>
      <c r="AQ172" s="46"/>
      <c r="AR172" s="46"/>
      <c r="AS172" s="51"/>
      <c r="AT172" s="51"/>
    </row>
    <row r="173" spans="1:46" ht="12.75">
      <c r="A173" s="42"/>
      <c r="B173" s="43"/>
      <c r="C173" s="43"/>
      <c r="D173" s="44"/>
      <c r="E173" s="43"/>
      <c r="F173" s="46"/>
      <c r="G173" s="47" t="e">
        <f>G172+F173</f>
        <v>#VALUE!</v>
      </c>
      <c r="H173" s="48">
        <f>H172-F173</f>
        <v>0</v>
      </c>
      <c r="I173" s="51"/>
      <c r="J173" s="47">
        <f>J172+I173</f>
        <v>0</v>
      </c>
      <c r="K173" s="49">
        <f>K172-I173</f>
        <v>0</v>
      </c>
      <c r="L173" s="50"/>
      <c r="M173" s="98"/>
      <c r="N173" s="99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51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51"/>
      <c r="AO173" s="99"/>
      <c r="AP173" s="46"/>
      <c r="AQ173" s="46"/>
      <c r="AR173" s="46"/>
      <c r="AS173" s="51"/>
      <c r="AT173" s="51"/>
    </row>
    <row r="174" spans="1:46" ht="12.75">
      <c r="A174" s="42"/>
      <c r="B174" s="43"/>
      <c r="C174" s="43"/>
      <c r="D174" s="44"/>
      <c r="E174" s="43"/>
      <c r="F174" s="46"/>
      <c r="G174" s="47" t="e">
        <f>G173+F174</f>
        <v>#VALUE!</v>
      </c>
      <c r="H174" s="48">
        <f>H173-F174</f>
        <v>0</v>
      </c>
      <c r="I174" s="46"/>
      <c r="J174" s="47">
        <f>J173+I174</f>
        <v>0</v>
      </c>
      <c r="K174" s="49">
        <f>K173-I174</f>
        <v>0</v>
      </c>
      <c r="L174" s="50"/>
      <c r="M174" s="100"/>
      <c r="N174" s="99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51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51"/>
      <c r="AO174" s="99"/>
      <c r="AP174" s="46"/>
      <c r="AQ174" s="46"/>
      <c r="AR174" s="46"/>
      <c r="AS174" s="51"/>
      <c r="AT174" s="51"/>
    </row>
    <row r="175" spans="1:46" ht="12.75">
      <c r="A175" s="103" t="s">
        <v>88</v>
      </c>
      <c r="B175" s="104"/>
      <c r="C175" s="104"/>
      <c r="D175" s="105"/>
      <c r="E175" s="106" t="e">
        <f>G175+J175</f>
        <v>#VALUE!</v>
      </c>
      <c r="F175" s="107"/>
      <c r="G175" s="106" t="e">
        <f>G174</f>
        <v>#VALUE!</v>
      </c>
      <c r="H175" s="108">
        <f>H174</f>
        <v>0</v>
      </c>
      <c r="I175" s="107"/>
      <c r="J175" s="106">
        <f>J174</f>
        <v>0</v>
      </c>
      <c r="K175" s="109">
        <f>K174</f>
        <v>0</v>
      </c>
      <c r="L175" s="106">
        <f>SUM(L141:L174)</f>
        <v>0</v>
      </c>
      <c r="M175" s="106">
        <f>SUM(M141:M174)</f>
        <v>0</v>
      </c>
      <c r="N175" s="106">
        <f>SUM(N141:N174)</f>
        <v>0</v>
      </c>
      <c r="O175" s="106">
        <f>SUM(O141:O174)</f>
        <v>0</v>
      </c>
      <c r="P175" s="106">
        <f>SUM(P141:P174)</f>
        <v>0</v>
      </c>
      <c r="Q175" s="106">
        <f>SUM(Q141:Q174)</f>
        <v>0</v>
      </c>
      <c r="R175" s="106">
        <f>SUM(R141:R174)</f>
        <v>0</v>
      </c>
      <c r="S175" s="110">
        <f>SUM(S141:S174)</f>
        <v>0</v>
      </c>
      <c r="T175" s="110">
        <f>SUM(T141:T174)</f>
        <v>0</v>
      </c>
      <c r="U175" s="110">
        <f>SUM(U141:U174)</f>
        <v>0</v>
      </c>
      <c r="V175" s="110">
        <f>SUM(V141:V174)</f>
        <v>0</v>
      </c>
      <c r="W175" s="110">
        <f>SUM(W141:W174)</f>
        <v>0</v>
      </c>
      <c r="X175" s="110">
        <f>SUM(X141:X174)</f>
        <v>0</v>
      </c>
      <c r="Y175" s="110">
        <f>SUM(Y141:Y174)</f>
        <v>0</v>
      </c>
      <c r="Z175" s="110">
        <f>SUM(Z141:Z174)</f>
        <v>0</v>
      </c>
      <c r="AA175" s="110">
        <f>SUM(AA141:AA174)</f>
        <v>0</v>
      </c>
      <c r="AB175" s="110">
        <f>SUM(AB141:AB174)</f>
        <v>0</v>
      </c>
      <c r="AC175" s="110">
        <f>SUM(AC141:AC174)</f>
        <v>0</v>
      </c>
      <c r="AD175" s="110">
        <f>SUM(AD141:AD174)</f>
        <v>0</v>
      </c>
      <c r="AE175" s="110">
        <f>SUM(AE141:AE174)</f>
        <v>0</v>
      </c>
      <c r="AF175" s="110">
        <f>SUM(AF141:AF174)</f>
        <v>0</v>
      </c>
      <c r="AG175" s="110">
        <f>SUM(AG141:AG174)</f>
        <v>0</v>
      </c>
      <c r="AH175" s="110">
        <f>SUM(AH141:AH174)</f>
        <v>0</v>
      </c>
      <c r="AI175" s="110">
        <f>SUM(AI141:AI174)</f>
        <v>0</v>
      </c>
      <c r="AJ175" s="110">
        <f>SUM(AJ141:AJ174)</f>
        <v>0</v>
      </c>
      <c r="AK175" s="110">
        <f>SUM(AK141:AK174)</f>
        <v>0</v>
      </c>
      <c r="AL175" s="110">
        <f>SUM(AL141:AL174)</f>
        <v>0</v>
      </c>
      <c r="AM175" s="110">
        <f>SUM(AM141:AM174)</f>
        <v>0</v>
      </c>
      <c r="AN175" s="110">
        <f>SUM(AN141:AN174)</f>
        <v>0</v>
      </c>
      <c r="AO175" s="110">
        <f>SUM(AO141:AO174)</f>
        <v>0</v>
      </c>
      <c r="AP175" s="110">
        <f>SUM(AP141:AP174)</f>
        <v>0</v>
      </c>
      <c r="AQ175" s="110">
        <f>SUM(AQ141:AQ174)</f>
        <v>0</v>
      </c>
      <c r="AR175" s="110">
        <f>SUM(AR141:AR174)</f>
        <v>0</v>
      </c>
      <c r="AS175" s="110">
        <f>SUM(AS141:AS174)</f>
        <v>0</v>
      </c>
      <c r="AT175" s="110">
        <f>SUM(AT141:AT174)</f>
        <v>0</v>
      </c>
    </row>
    <row r="176" spans="1:46" ht="12.75">
      <c r="A176" s="73" t="s">
        <v>89</v>
      </c>
      <c r="B176" s="74"/>
      <c r="C176" s="74"/>
      <c r="D176" s="75"/>
      <c r="E176" s="76">
        <f>SUM(L175:AT175)</f>
        <v>0</v>
      </c>
      <c r="F176" s="77"/>
      <c r="G176" s="77"/>
      <c r="H176" s="78"/>
      <c r="I176" s="77"/>
      <c r="J176" s="77"/>
      <c r="K176" s="79"/>
      <c r="L176" s="77"/>
      <c r="M176" s="77"/>
      <c r="N176" s="77"/>
      <c r="O176" s="77"/>
      <c r="P176" s="77"/>
      <c r="Q176" s="77"/>
      <c r="R176" s="77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</row>
    <row r="178" spans="5:45" ht="12.75">
      <c r="E178" s="116"/>
      <c r="I178" t="s">
        <v>98</v>
      </c>
      <c r="Y178" t="s">
        <v>99</v>
      </c>
      <c r="AF178" t="s">
        <v>100</v>
      </c>
      <c r="AS178" t="s">
        <v>101</v>
      </c>
    </row>
    <row r="182" spans="1:5" ht="12.75">
      <c r="A182" s="5" t="s">
        <v>0</v>
      </c>
      <c r="B182" s="6"/>
      <c r="C182" s="6"/>
      <c r="D182" s="7"/>
      <c r="E182" s="8" t="s">
        <v>102</v>
      </c>
    </row>
    <row r="183" spans="1:46" ht="12.75">
      <c r="A183" s="9" t="s">
        <v>2</v>
      </c>
      <c r="B183" s="9" t="s">
        <v>3</v>
      </c>
      <c r="C183" s="9"/>
      <c r="D183" s="10" t="s">
        <v>4</v>
      </c>
      <c r="E183" s="10" t="s">
        <v>5</v>
      </c>
      <c r="F183" s="11"/>
      <c r="G183" s="13"/>
      <c r="H183" s="117"/>
      <c r="I183" s="83" t="s">
        <v>95</v>
      </c>
      <c r="J183" s="84"/>
      <c r="K183" s="85"/>
      <c r="L183" s="13"/>
      <c r="M183" s="14"/>
      <c r="N183" s="15">
        <v>602210</v>
      </c>
      <c r="O183" s="15">
        <v>604200</v>
      </c>
      <c r="P183" s="15">
        <v>604300</v>
      </c>
      <c r="Q183" s="15">
        <v>604500</v>
      </c>
      <c r="R183" s="15">
        <v>604810</v>
      </c>
      <c r="S183" s="15">
        <v>604850</v>
      </c>
      <c r="T183" s="15">
        <v>606200</v>
      </c>
      <c r="U183" s="15">
        <v>606310</v>
      </c>
      <c r="V183" s="15">
        <v>606320</v>
      </c>
      <c r="W183" s="15">
        <v>606400</v>
      </c>
      <c r="X183" s="15">
        <v>606600</v>
      </c>
      <c r="Y183" s="15">
        <v>606760</v>
      </c>
      <c r="Z183" s="15">
        <v>606810</v>
      </c>
      <c r="AA183" s="15">
        <v>606845</v>
      </c>
      <c r="AB183" s="15">
        <v>606858</v>
      </c>
      <c r="AC183" s="15">
        <v>606859</v>
      </c>
      <c r="AD183" s="15">
        <v>606860</v>
      </c>
      <c r="AE183" s="15">
        <v>607100</v>
      </c>
      <c r="AF183" s="15">
        <v>613550</v>
      </c>
      <c r="AG183" s="15">
        <v>613580</v>
      </c>
      <c r="AH183" s="15">
        <v>615200</v>
      </c>
      <c r="AI183" s="15">
        <v>615500</v>
      </c>
      <c r="AJ183" s="15">
        <v>615580</v>
      </c>
      <c r="AK183" s="15">
        <v>616000</v>
      </c>
      <c r="AL183" s="15">
        <v>618100</v>
      </c>
      <c r="AM183" s="15">
        <v>622620</v>
      </c>
      <c r="AN183" s="15">
        <v>625130</v>
      </c>
      <c r="AO183" s="15">
        <v>625250</v>
      </c>
      <c r="AP183" s="15">
        <v>626100</v>
      </c>
      <c r="AQ183" s="15">
        <v>626200</v>
      </c>
      <c r="AR183" s="15">
        <v>641155</v>
      </c>
      <c r="AS183" s="15">
        <v>641160</v>
      </c>
      <c r="AT183" s="15"/>
    </row>
    <row r="184" spans="1:46" ht="12.75">
      <c r="A184" s="17" t="s">
        <v>8</v>
      </c>
      <c r="B184" s="17"/>
      <c r="C184" s="17" t="s">
        <v>9</v>
      </c>
      <c r="D184" s="18"/>
      <c r="E184" s="18"/>
      <c r="F184" s="83"/>
      <c r="G184" s="118"/>
      <c r="H184" s="19" t="s">
        <v>11</v>
      </c>
      <c r="I184" s="20" t="s">
        <v>10</v>
      </c>
      <c r="J184" s="20"/>
      <c r="K184" s="21" t="s">
        <v>12</v>
      </c>
      <c r="L184" s="22" t="s">
        <v>13</v>
      </c>
      <c r="M184" s="23" t="s">
        <v>14</v>
      </c>
      <c r="N184" s="24"/>
      <c r="O184" s="24" t="s">
        <v>15</v>
      </c>
      <c r="P184" s="24" t="s">
        <v>15</v>
      </c>
      <c r="Q184" s="24" t="s">
        <v>16</v>
      </c>
      <c r="R184" s="25" t="s">
        <v>17</v>
      </c>
      <c r="S184" s="25" t="s">
        <v>18</v>
      </c>
      <c r="T184" s="25" t="s">
        <v>19</v>
      </c>
      <c r="U184" s="25" t="s">
        <v>20</v>
      </c>
      <c r="V184" s="25" t="s">
        <v>21</v>
      </c>
      <c r="W184" s="25" t="s">
        <v>22</v>
      </c>
      <c r="X184" s="25" t="s">
        <v>23</v>
      </c>
      <c r="Y184" s="25" t="s">
        <v>24</v>
      </c>
      <c r="Z184" s="25" t="s">
        <v>20</v>
      </c>
      <c r="AA184" s="25" t="s">
        <v>25</v>
      </c>
      <c r="AB184" s="25" t="s">
        <v>26</v>
      </c>
      <c r="AC184" s="25" t="s">
        <v>27</v>
      </c>
      <c r="AD184" s="25" t="s">
        <v>28</v>
      </c>
      <c r="AE184" s="25" t="s">
        <v>96</v>
      </c>
      <c r="AF184" s="25" t="s">
        <v>30</v>
      </c>
      <c r="AG184" s="25" t="s">
        <v>31</v>
      </c>
      <c r="AH184" s="25" t="s">
        <v>32</v>
      </c>
      <c r="AI184" s="25" t="s">
        <v>32</v>
      </c>
      <c r="AJ184" s="25" t="s">
        <v>33</v>
      </c>
      <c r="AK184" s="25" t="s">
        <v>34</v>
      </c>
      <c r="AL184" s="25" t="s">
        <v>35</v>
      </c>
      <c r="AM184" s="25" t="s">
        <v>36</v>
      </c>
      <c r="AN184" s="25" t="s">
        <v>37</v>
      </c>
      <c r="AO184" s="25" t="s">
        <v>38</v>
      </c>
      <c r="AP184" s="25" t="s">
        <v>39</v>
      </c>
      <c r="AQ184" s="25" t="s">
        <v>40</v>
      </c>
      <c r="AR184" s="25" t="s">
        <v>41</v>
      </c>
      <c r="AS184" s="26" t="s">
        <v>42</v>
      </c>
      <c r="AT184" s="26" t="s">
        <v>43</v>
      </c>
    </row>
    <row r="185" spans="1:46" ht="12.75">
      <c r="A185" s="86" t="s">
        <v>44</v>
      </c>
      <c r="B185" s="86" t="s">
        <v>45</v>
      </c>
      <c r="C185" s="86"/>
      <c r="D185" s="20" t="s">
        <v>46</v>
      </c>
      <c r="E185" s="20"/>
      <c r="F185" s="12"/>
      <c r="G185" s="12" t="s">
        <v>48</v>
      </c>
      <c r="H185" s="87" t="s">
        <v>49</v>
      </c>
      <c r="I185" s="12" t="s">
        <v>47</v>
      </c>
      <c r="J185" s="12" t="s">
        <v>48</v>
      </c>
      <c r="K185" s="88" t="s">
        <v>50</v>
      </c>
      <c r="L185" s="89" t="s">
        <v>51</v>
      </c>
      <c r="M185" s="90" t="s">
        <v>52</v>
      </c>
      <c r="N185" s="89" t="s">
        <v>53</v>
      </c>
      <c r="O185" s="89" t="s">
        <v>54</v>
      </c>
      <c r="P185" s="89" t="s">
        <v>55</v>
      </c>
      <c r="Q185" s="89" t="s">
        <v>56</v>
      </c>
      <c r="R185" s="89" t="s">
        <v>57</v>
      </c>
      <c r="S185" s="89" t="s">
        <v>58</v>
      </c>
      <c r="T185" s="89" t="s">
        <v>59</v>
      </c>
      <c r="U185" s="89" t="s">
        <v>60</v>
      </c>
      <c r="V185" s="89"/>
      <c r="W185" s="89" t="s">
        <v>61</v>
      </c>
      <c r="X185" s="89" t="s">
        <v>62</v>
      </c>
      <c r="Y185" s="89" t="s">
        <v>63</v>
      </c>
      <c r="Z185" s="89" t="s">
        <v>64</v>
      </c>
      <c r="AA185" s="89" t="s">
        <v>65</v>
      </c>
      <c r="AB185" s="89"/>
      <c r="AC185" s="89" t="s">
        <v>66</v>
      </c>
      <c r="AD185" s="89" t="s">
        <v>67</v>
      </c>
      <c r="AE185" s="89"/>
      <c r="AF185" s="89" t="s">
        <v>68</v>
      </c>
      <c r="AG185" s="89" t="s">
        <v>69</v>
      </c>
      <c r="AH185" s="89" t="s">
        <v>70</v>
      </c>
      <c r="AI185" s="89" t="s">
        <v>71</v>
      </c>
      <c r="AJ185" s="89" t="s">
        <v>72</v>
      </c>
      <c r="AK185" s="89" t="s">
        <v>73</v>
      </c>
      <c r="AL185" s="89"/>
      <c r="AM185" s="89" t="s">
        <v>74</v>
      </c>
      <c r="AN185" s="89" t="s">
        <v>75</v>
      </c>
      <c r="AO185" s="89" t="s">
        <v>76</v>
      </c>
      <c r="AP185" s="89"/>
      <c r="AQ185" s="89" t="s">
        <v>97</v>
      </c>
      <c r="AR185" s="89" t="s">
        <v>65</v>
      </c>
      <c r="AS185" s="89" t="s">
        <v>65</v>
      </c>
      <c r="AT185" s="89"/>
    </row>
    <row r="186" spans="1:46" ht="12.75">
      <c r="A186" s="91"/>
      <c r="B186" s="92"/>
      <c r="C186" s="92"/>
      <c r="D186" s="93"/>
      <c r="E186" s="34"/>
      <c r="F186" s="94"/>
      <c r="G186" s="95" t="e">
        <f>G175</f>
        <v>#VALUE!</v>
      </c>
      <c r="H186" s="37">
        <f>H175</f>
        <v>0</v>
      </c>
      <c r="I186" s="94"/>
      <c r="J186" s="95">
        <f>J175</f>
        <v>0</v>
      </c>
      <c r="K186" s="38">
        <f>K175</f>
        <v>0</v>
      </c>
      <c r="L186" s="96">
        <f>L175</f>
        <v>0</v>
      </c>
      <c r="M186" s="96">
        <f>M175</f>
        <v>0</v>
      </c>
      <c r="N186" s="96">
        <f>N175</f>
        <v>0</v>
      </c>
      <c r="O186" s="96">
        <f>O175</f>
        <v>0</v>
      </c>
      <c r="P186" s="96">
        <f>P175</f>
        <v>0</v>
      </c>
      <c r="Q186" s="96">
        <f>Q175</f>
        <v>0</v>
      </c>
      <c r="R186" s="96">
        <f>R175</f>
        <v>0</v>
      </c>
      <c r="S186" s="96">
        <f>S175</f>
        <v>0</v>
      </c>
      <c r="T186" s="96">
        <f>T175</f>
        <v>0</v>
      </c>
      <c r="U186" s="96">
        <f>U175</f>
        <v>0</v>
      </c>
      <c r="V186" s="96">
        <f>V175</f>
        <v>0</v>
      </c>
      <c r="W186" s="96">
        <f>W175</f>
        <v>0</v>
      </c>
      <c r="X186" s="96">
        <f>X175</f>
        <v>0</v>
      </c>
      <c r="Y186" s="96">
        <f>Y175</f>
        <v>0</v>
      </c>
      <c r="Z186" s="96">
        <f>Z175</f>
        <v>0</v>
      </c>
      <c r="AA186" s="96">
        <f>AA175</f>
        <v>0</v>
      </c>
      <c r="AB186" s="96">
        <f>AB175</f>
        <v>0</v>
      </c>
      <c r="AC186" s="96">
        <f>AC175</f>
        <v>0</v>
      </c>
      <c r="AD186" s="96">
        <f>AD175</f>
        <v>0</v>
      </c>
      <c r="AE186" s="96">
        <f>AE175</f>
        <v>0</v>
      </c>
      <c r="AF186" s="96">
        <f>AF175</f>
        <v>0</v>
      </c>
      <c r="AG186" s="96">
        <f>AG175</f>
        <v>0</v>
      </c>
      <c r="AH186" s="96">
        <f>AH175</f>
        <v>0</v>
      </c>
      <c r="AI186" s="96">
        <f>AI175</f>
        <v>0</v>
      </c>
      <c r="AJ186" s="96">
        <f>AJ175</f>
        <v>0</v>
      </c>
      <c r="AK186" s="96">
        <f>AK175</f>
        <v>0</v>
      </c>
      <c r="AL186" s="96">
        <f>AL175</f>
        <v>0</v>
      </c>
      <c r="AM186" s="96">
        <f>AM175</f>
        <v>0</v>
      </c>
      <c r="AN186" s="96">
        <f>AN175</f>
        <v>0</v>
      </c>
      <c r="AO186" s="96">
        <f>AO175</f>
        <v>0</v>
      </c>
      <c r="AP186" s="96">
        <f>AP175</f>
        <v>0</v>
      </c>
      <c r="AQ186" s="96">
        <f>AQ175</f>
        <v>0</v>
      </c>
      <c r="AR186" s="96">
        <f>AR175</f>
        <v>0</v>
      </c>
      <c r="AS186" s="96">
        <f>AS175</f>
        <v>0</v>
      </c>
      <c r="AT186" s="96">
        <f>AT175</f>
        <v>0</v>
      </c>
    </row>
    <row r="187" spans="1:46" ht="12.75">
      <c r="A187" s="42"/>
      <c r="B187" s="43"/>
      <c r="C187" s="43"/>
      <c r="D187" s="44"/>
      <c r="E187" s="45"/>
      <c r="F187" s="46"/>
      <c r="G187" s="47" t="e">
        <f>G186+F187</f>
        <v>#VALUE!</v>
      </c>
      <c r="H187" s="48">
        <f>H186-F187</f>
        <v>0</v>
      </c>
      <c r="I187" s="46"/>
      <c r="J187" s="47">
        <f>J186+I187</f>
        <v>0</v>
      </c>
      <c r="K187" s="49">
        <f>K186-I187</f>
        <v>0</v>
      </c>
      <c r="L187" s="50"/>
      <c r="M187" s="98"/>
      <c r="N187" s="99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51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51"/>
      <c r="AO187" s="99"/>
      <c r="AP187" s="46"/>
      <c r="AQ187" s="46"/>
      <c r="AR187" s="46"/>
      <c r="AS187" s="51"/>
      <c r="AT187" s="51"/>
    </row>
    <row r="188" spans="1:46" ht="12.75">
      <c r="A188" s="42"/>
      <c r="B188" s="43"/>
      <c r="C188" s="43"/>
      <c r="D188" s="44"/>
      <c r="E188" s="45"/>
      <c r="F188" s="46"/>
      <c r="G188" s="47" t="e">
        <f>G187+F188</f>
        <v>#VALUE!</v>
      </c>
      <c r="H188" s="48">
        <f>H187-F188</f>
        <v>0</v>
      </c>
      <c r="I188" s="46"/>
      <c r="J188" s="47">
        <f>J187+I188</f>
        <v>0</v>
      </c>
      <c r="K188" s="49">
        <f>K187-I188</f>
        <v>0</v>
      </c>
      <c r="L188" s="50"/>
      <c r="M188" s="98"/>
      <c r="N188" s="99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51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51"/>
      <c r="AO188" s="99"/>
      <c r="AP188" s="46"/>
      <c r="AQ188" s="46"/>
      <c r="AR188" s="46"/>
      <c r="AS188" s="51"/>
      <c r="AT188" s="51"/>
    </row>
    <row r="189" spans="1:46" ht="12.75">
      <c r="A189" s="42"/>
      <c r="B189" s="43"/>
      <c r="C189" s="43"/>
      <c r="D189" s="44"/>
      <c r="E189" s="45"/>
      <c r="F189" s="46"/>
      <c r="G189" s="47" t="e">
        <f>G188+F189</f>
        <v>#VALUE!</v>
      </c>
      <c r="H189" s="48">
        <f>H188-F189</f>
        <v>0</v>
      </c>
      <c r="I189" s="46"/>
      <c r="J189" s="47">
        <f>J188+I189</f>
        <v>0</v>
      </c>
      <c r="K189" s="49">
        <f>K188-I189</f>
        <v>0</v>
      </c>
      <c r="L189" s="50"/>
      <c r="M189" s="98"/>
      <c r="N189" s="99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51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51"/>
      <c r="AO189" s="99"/>
      <c r="AP189" s="46"/>
      <c r="AQ189" s="46"/>
      <c r="AR189" s="46"/>
      <c r="AS189" s="51"/>
      <c r="AT189" s="51"/>
    </row>
    <row r="190" spans="1:46" ht="12.75">
      <c r="A190" s="42"/>
      <c r="B190" s="43"/>
      <c r="C190" s="43"/>
      <c r="D190" s="44"/>
      <c r="E190" s="45"/>
      <c r="F190" s="46"/>
      <c r="G190" s="47" t="e">
        <f>G189+F190</f>
        <v>#VALUE!</v>
      </c>
      <c r="H190" s="48">
        <f>H189-F190</f>
        <v>0</v>
      </c>
      <c r="I190" s="46"/>
      <c r="J190" s="47">
        <f>J189+I190</f>
        <v>0</v>
      </c>
      <c r="K190" s="49">
        <f>K189-I190</f>
        <v>0</v>
      </c>
      <c r="L190" s="50"/>
      <c r="M190" s="98"/>
      <c r="N190" s="99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51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51"/>
      <c r="AO190" s="99"/>
      <c r="AP190" s="46"/>
      <c r="AQ190" s="46"/>
      <c r="AR190" s="46"/>
      <c r="AS190" s="51"/>
      <c r="AT190" s="51"/>
    </row>
    <row r="191" spans="1:46" ht="12.75">
      <c r="A191" s="42"/>
      <c r="B191" s="43"/>
      <c r="C191" s="43"/>
      <c r="D191" s="44"/>
      <c r="E191" s="45"/>
      <c r="F191" s="46"/>
      <c r="G191" s="47" t="e">
        <f>G190+F191</f>
        <v>#VALUE!</v>
      </c>
      <c r="H191" s="48">
        <f>H190-F191</f>
        <v>0</v>
      </c>
      <c r="I191" s="46"/>
      <c r="J191" s="47">
        <f>J190+I191</f>
        <v>0</v>
      </c>
      <c r="K191" s="49">
        <f>K190-I191</f>
        <v>0</v>
      </c>
      <c r="L191" s="50"/>
      <c r="M191" s="98"/>
      <c r="N191" s="99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51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51"/>
      <c r="AO191" s="99"/>
      <c r="AP191" s="46"/>
      <c r="AQ191" s="46"/>
      <c r="AR191" s="46"/>
      <c r="AS191" s="51"/>
      <c r="AT191" s="51"/>
    </row>
    <row r="192" spans="1:46" ht="12.75">
      <c r="A192" s="42"/>
      <c r="B192" s="43"/>
      <c r="C192" s="43"/>
      <c r="D192" s="44"/>
      <c r="E192" s="45"/>
      <c r="F192" s="46"/>
      <c r="G192" s="47" t="e">
        <f>G191+F192</f>
        <v>#VALUE!</v>
      </c>
      <c r="H192" s="48">
        <f>H191-F192</f>
        <v>0</v>
      </c>
      <c r="I192" s="46"/>
      <c r="J192" s="47">
        <f>J191+I192</f>
        <v>0</v>
      </c>
      <c r="K192" s="49">
        <f>K191-I192</f>
        <v>0</v>
      </c>
      <c r="L192" s="50"/>
      <c r="M192" s="98"/>
      <c r="N192" s="99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51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51"/>
      <c r="AO192" s="99"/>
      <c r="AP192" s="46"/>
      <c r="AQ192" s="46"/>
      <c r="AR192" s="46"/>
      <c r="AS192" s="51"/>
      <c r="AT192" s="51"/>
    </row>
    <row r="193" spans="1:46" ht="12.75">
      <c r="A193" s="42"/>
      <c r="B193" s="43"/>
      <c r="C193" s="43"/>
      <c r="D193" s="44"/>
      <c r="E193" s="45"/>
      <c r="F193" s="46"/>
      <c r="G193" s="47" t="e">
        <f>G192+F193</f>
        <v>#VALUE!</v>
      </c>
      <c r="H193" s="48">
        <f>H192-F193</f>
        <v>0</v>
      </c>
      <c r="I193" s="46"/>
      <c r="J193" s="47">
        <f>J192+I193</f>
        <v>0</v>
      </c>
      <c r="K193" s="49">
        <f>K192-I193</f>
        <v>0</v>
      </c>
      <c r="L193" s="50"/>
      <c r="M193" s="98"/>
      <c r="N193" s="99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51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51"/>
      <c r="AO193" s="99"/>
      <c r="AP193" s="46"/>
      <c r="AQ193" s="46"/>
      <c r="AR193" s="46"/>
      <c r="AS193" s="51"/>
      <c r="AT193" s="51"/>
    </row>
    <row r="194" spans="1:46" ht="12.75">
      <c r="A194" s="42"/>
      <c r="B194" s="43"/>
      <c r="C194" s="43"/>
      <c r="D194" s="44"/>
      <c r="E194" s="45"/>
      <c r="F194" s="46"/>
      <c r="G194" s="47" t="e">
        <f>G193+F194</f>
        <v>#VALUE!</v>
      </c>
      <c r="H194" s="48">
        <f>H193-F194</f>
        <v>0</v>
      </c>
      <c r="I194" s="46"/>
      <c r="J194" s="47">
        <f>J193+I194</f>
        <v>0</v>
      </c>
      <c r="K194" s="49">
        <f>K193-I194</f>
        <v>0</v>
      </c>
      <c r="L194" s="50"/>
      <c r="M194" s="98"/>
      <c r="N194" s="99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51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51"/>
      <c r="AO194" s="99"/>
      <c r="AP194" s="46"/>
      <c r="AQ194" s="46"/>
      <c r="AR194" s="46"/>
      <c r="AS194" s="51"/>
      <c r="AT194" s="51"/>
    </row>
    <row r="195" spans="1:46" ht="12.75">
      <c r="A195" s="42"/>
      <c r="B195" s="43"/>
      <c r="C195" s="43"/>
      <c r="D195" s="44"/>
      <c r="E195" s="45"/>
      <c r="F195" s="46"/>
      <c r="G195" s="47" t="e">
        <f>G194+F195</f>
        <v>#VALUE!</v>
      </c>
      <c r="H195" s="48">
        <f>H194-F195</f>
        <v>0</v>
      </c>
      <c r="I195" s="46"/>
      <c r="J195" s="47">
        <f>J194+I195</f>
        <v>0</v>
      </c>
      <c r="K195" s="49">
        <f>K194-I195</f>
        <v>0</v>
      </c>
      <c r="L195" s="50"/>
      <c r="M195" s="98"/>
      <c r="N195" s="99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51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51"/>
      <c r="AO195" s="99"/>
      <c r="AP195" s="46"/>
      <c r="AQ195" s="46"/>
      <c r="AR195" s="46"/>
      <c r="AS195" s="51"/>
      <c r="AT195" s="51"/>
    </row>
    <row r="196" spans="1:46" ht="12.75">
      <c r="A196" s="42"/>
      <c r="B196" s="43"/>
      <c r="C196" s="43"/>
      <c r="D196" s="44"/>
      <c r="E196" s="45"/>
      <c r="F196" s="46"/>
      <c r="G196" s="47" t="e">
        <f>G195+F196</f>
        <v>#VALUE!</v>
      </c>
      <c r="H196" s="48">
        <f>H195-F196</f>
        <v>0</v>
      </c>
      <c r="I196" s="46"/>
      <c r="J196" s="47">
        <f>J195+I196</f>
        <v>0</v>
      </c>
      <c r="K196" s="49">
        <f>K195-I196</f>
        <v>0</v>
      </c>
      <c r="L196" s="50"/>
      <c r="M196" s="98"/>
      <c r="N196" s="99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51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51"/>
      <c r="AO196" s="99"/>
      <c r="AP196" s="46"/>
      <c r="AQ196" s="46"/>
      <c r="AR196" s="46"/>
      <c r="AS196" s="51"/>
      <c r="AT196" s="51"/>
    </row>
    <row r="197" spans="1:46" ht="12.75">
      <c r="A197" s="42"/>
      <c r="B197" s="43"/>
      <c r="C197" s="43"/>
      <c r="D197" s="44"/>
      <c r="E197" s="45"/>
      <c r="F197" s="46"/>
      <c r="G197" s="47" t="e">
        <f>G196+F197</f>
        <v>#VALUE!</v>
      </c>
      <c r="H197" s="48">
        <f>H196-F197</f>
        <v>0</v>
      </c>
      <c r="I197" s="46"/>
      <c r="J197" s="47">
        <f>J196+I197</f>
        <v>0</v>
      </c>
      <c r="K197" s="49">
        <f>K196-I197</f>
        <v>0</v>
      </c>
      <c r="L197" s="50"/>
      <c r="M197" s="98"/>
      <c r="N197" s="99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51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51"/>
      <c r="AO197" s="99"/>
      <c r="AP197" s="46"/>
      <c r="AQ197" s="46"/>
      <c r="AR197" s="46"/>
      <c r="AS197" s="51"/>
      <c r="AT197" s="51"/>
    </row>
    <row r="198" spans="1:46" ht="12.75">
      <c r="A198" s="42"/>
      <c r="B198" s="43"/>
      <c r="C198" s="43"/>
      <c r="D198" s="44"/>
      <c r="E198" s="45"/>
      <c r="F198" s="46"/>
      <c r="G198" s="47" t="e">
        <f>G197+F198</f>
        <v>#VALUE!</v>
      </c>
      <c r="H198" s="48">
        <f>H197-F198</f>
        <v>0</v>
      </c>
      <c r="I198" s="46"/>
      <c r="J198" s="47">
        <f>J197+I198</f>
        <v>0</v>
      </c>
      <c r="K198" s="49">
        <f>K197-I198</f>
        <v>0</v>
      </c>
      <c r="L198" s="50"/>
      <c r="M198" s="98"/>
      <c r="N198" s="99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51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51"/>
      <c r="AO198" s="99"/>
      <c r="AP198" s="46"/>
      <c r="AQ198" s="46"/>
      <c r="AR198" s="46"/>
      <c r="AS198" s="51"/>
      <c r="AT198" s="51"/>
    </row>
    <row r="199" spans="1:46" ht="12.75">
      <c r="A199" s="42"/>
      <c r="B199" s="43"/>
      <c r="C199" s="43"/>
      <c r="D199" s="44"/>
      <c r="E199" s="45"/>
      <c r="F199" s="46"/>
      <c r="G199" s="47" t="e">
        <f>G198+F199</f>
        <v>#VALUE!</v>
      </c>
      <c r="H199" s="48">
        <f>H198-F199</f>
        <v>0</v>
      </c>
      <c r="I199" s="46"/>
      <c r="J199" s="47">
        <f>J198+I199</f>
        <v>0</v>
      </c>
      <c r="K199" s="49">
        <f>K198-I199</f>
        <v>0</v>
      </c>
      <c r="L199" s="50"/>
      <c r="M199" s="98"/>
      <c r="N199" s="99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51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51"/>
      <c r="AO199" s="99"/>
      <c r="AP199" s="46"/>
      <c r="AQ199" s="46"/>
      <c r="AR199" s="46"/>
      <c r="AS199" s="51"/>
      <c r="AT199" s="51"/>
    </row>
    <row r="200" spans="1:46" ht="12.75">
      <c r="A200" s="42"/>
      <c r="B200" s="43"/>
      <c r="C200" s="43"/>
      <c r="D200" s="44"/>
      <c r="E200" s="45"/>
      <c r="F200" s="46"/>
      <c r="G200" s="47" t="e">
        <f>G199+F200</f>
        <v>#VALUE!</v>
      </c>
      <c r="H200" s="48">
        <f>H199-F200</f>
        <v>0</v>
      </c>
      <c r="I200" s="46"/>
      <c r="J200" s="47">
        <f>J199+I200</f>
        <v>0</v>
      </c>
      <c r="K200" s="49">
        <f>K199-I200</f>
        <v>0</v>
      </c>
      <c r="L200" s="50"/>
      <c r="M200" s="100"/>
      <c r="N200" s="99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51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51"/>
      <c r="AO200" s="99"/>
      <c r="AP200" s="46"/>
      <c r="AQ200" s="46"/>
      <c r="AR200" s="46"/>
      <c r="AS200" s="51"/>
      <c r="AT200" s="51"/>
    </row>
    <row r="201" spans="1:46" ht="12.75">
      <c r="A201" s="42"/>
      <c r="B201" s="43"/>
      <c r="C201" s="43"/>
      <c r="D201" s="44"/>
      <c r="E201" s="45"/>
      <c r="F201" s="46"/>
      <c r="G201" s="47" t="e">
        <f>G200+F201</f>
        <v>#VALUE!</v>
      </c>
      <c r="H201" s="48">
        <f>H200-F201</f>
        <v>0</v>
      </c>
      <c r="I201" s="46"/>
      <c r="J201" s="47">
        <f>J200+I201</f>
        <v>0</v>
      </c>
      <c r="K201" s="49">
        <f>K200-I201</f>
        <v>0</v>
      </c>
      <c r="L201" s="50"/>
      <c r="M201" s="98"/>
      <c r="N201" s="99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51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51"/>
      <c r="AO201" s="99"/>
      <c r="AP201" s="46"/>
      <c r="AQ201" s="46"/>
      <c r="AR201" s="46"/>
      <c r="AS201" s="51"/>
      <c r="AT201" s="51"/>
    </row>
    <row r="202" spans="1:46" ht="12.75">
      <c r="A202" s="42"/>
      <c r="B202" s="43"/>
      <c r="C202" s="43"/>
      <c r="D202" s="44"/>
      <c r="E202" s="45"/>
      <c r="F202" s="46"/>
      <c r="G202" s="47" t="e">
        <f>G201+F202</f>
        <v>#VALUE!</v>
      </c>
      <c r="H202" s="48">
        <f>H201-F202</f>
        <v>0</v>
      </c>
      <c r="I202" s="46"/>
      <c r="J202" s="47">
        <f>J201+I202</f>
        <v>0</v>
      </c>
      <c r="K202" s="49">
        <f>K201-I202</f>
        <v>0</v>
      </c>
      <c r="L202" s="50"/>
      <c r="M202" s="98"/>
      <c r="N202" s="99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51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51"/>
      <c r="AO202" s="99"/>
      <c r="AP202" s="46"/>
      <c r="AQ202" s="46"/>
      <c r="AR202" s="46"/>
      <c r="AS202" s="51"/>
      <c r="AT202" s="51"/>
    </row>
    <row r="203" spans="1:46" ht="12.75">
      <c r="A203" s="42"/>
      <c r="B203" s="43"/>
      <c r="C203" s="43"/>
      <c r="D203" s="44"/>
      <c r="E203" s="45"/>
      <c r="F203" s="46"/>
      <c r="G203" s="47" t="e">
        <f>G202+F203</f>
        <v>#VALUE!</v>
      </c>
      <c r="H203" s="48">
        <f>H202-F203</f>
        <v>0</v>
      </c>
      <c r="I203" s="46"/>
      <c r="J203" s="47">
        <f>J202+I203</f>
        <v>0</v>
      </c>
      <c r="K203" s="49">
        <f>K202-I203</f>
        <v>0</v>
      </c>
      <c r="L203" s="50"/>
      <c r="M203" s="98"/>
      <c r="N203" s="99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51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51"/>
      <c r="AO203" s="99"/>
      <c r="AP203" s="46"/>
      <c r="AQ203" s="46"/>
      <c r="AR203" s="46"/>
      <c r="AS203" s="51"/>
      <c r="AT203" s="51"/>
    </row>
    <row r="204" spans="1:46" ht="12.75">
      <c r="A204" s="42"/>
      <c r="B204" s="43"/>
      <c r="C204" s="43"/>
      <c r="D204" s="44"/>
      <c r="E204" s="45"/>
      <c r="F204" s="46"/>
      <c r="G204" s="47" t="e">
        <f>G203+F204</f>
        <v>#VALUE!</v>
      </c>
      <c r="H204" s="48">
        <f>H203-F204</f>
        <v>0</v>
      </c>
      <c r="I204" s="46"/>
      <c r="J204" s="47">
        <f>J203+I204</f>
        <v>0</v>
      </c>
      <c r="K204" s="49">
        <f>K203-I204</f>
        <v>0</v>
      </c>
      <c r="L204" s="50"/>
      <c r="M204" s="98"/>
      <c r="N204" s="99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51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51"/>
      <c r="AO204" s="99"/>
      <c r="AP204" s="46"/>
      <c r="AQ204" s="46"/>
      <c r="AR204" s="46"/>
      <c r="AS204" s="51"/>
      <c r="AT204" s="51"/>
    </row>
    <row r="205" spans="1:46" ht="12.75">
      <c r="A205" s="42"/>
      <c r="B205" s="43"/>
      <c r="C205" s="43"/>
      <c r="D205" s="44"/>
      <c r="E205" s="45"/>
      <c r="F205" s="46"/>
      <c r="G205" s="47" t="e">
        <f>G204+F205</f>
        <v>#VALUE!</v>
      </c>
      <c r="H205" s="48">
        <f>H204-F205</f>
        <v>0</v>
      </c>
      <c r="I205" s="46"/>
      <c r="J205" s="47">
        <f>J204+I205</f>
        <v>0</v>
      </c>
      <c r="K205" s="49">
        <f>K204-I205</f>
        <v>0</v>
      </c>
      <c r="L205" s="50"/>
      <c r="M205" s="98"/>
      <c r="N205" s="99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51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51"/>
      <c r="AO205" s="99"/>
      <c r="AP205" s="46"/>
      <c r="AQ205" s="46"/>
      <c r="AR205" s="46"/>
      <c r="AS205" s="51"/>
      <c r="AT205" s="51"/>
    </row>
    <row r="206" spans="1:46" ht="12.75">
      <c r="A206" s="42"/>
      <c r="B206" s="43"/>
      <c r="C206" s="43"/>
      <c r="D206" s="44"/>
      <c r="E206" s="45"/>
      <c r="F206" s="46"/>
      <c r="G206" s="47" t="e">
        <f>G205+F206</f>
        <v>#VALUE!</v>
      </c>
      <c r="H206" s="48">
        <f>H205-F206</f>
        <v>0</v>
      </c>
      <c r="I206" s="46"/>
      <c r="J206" s="47">
        <f>J205+I206</f>
        <v>0</v>
      </c>
      <c r="K206" s="49">
        <f>K205-I206</f>
        <v>0</v>
      </c>
      <c r="L206" s="50"/>
      <c r="M206" s="98"/>
      <c r="N206" s="99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51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51"/>
      <c r="AO206" s="99"/>
      <c r="AP206" s="46"/>
      <c r="AQ206" s="46"/>
      <c r="AR206" s="46"/>
      <c r="AS206" s="51"/>
      <c r="AT206" s="51"/>
    </row>
    <row r="207" spans="1:46" ht="12.75">
      <c r="A207" s="42"/>
      <c r="B207" s="43"/>
      <c r="C207" s="43"/>
      <c r="D207" s="44"/>
      <c r="E207" s="45"/>
      <c r="F207" s="46"/>
      <c r="G207" s="47" t="e">
        <f>G206+F207</f>
        <v>#VALUE!</v>
      </c>
      <c r="H207" s="48">
        <f>H206-F207</f>
        <v>0</v>
      </c>
      <c r="I207" s="46"/>
      <c r="J207" s="47">
        <f>J206+I207</f>
        <v>0</v>
      </c>
      <c r="K207" s="49">
        <f>K206-I207</f>
        <v>0</v>
      </c>
      <c r="L207" s="50"/>
      <c r="M207" s="98"/>
      <c r="N207" s="99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51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51"/>
      <c r="AO207" s="99"/>
      <c r="AP207" s="46"/>
      <c r="AQ207" s="46"/>
      <c r="AR207" s="46"/>
      <c r="AS207" s="51"/>
      <c r="AT207" s="51"/>
    </row>
    <row r="208" spans="1:46" ht="12.75">
      <c r="A208" s="42"/>
      <c r="B208" s="43"/>
      <c r="C208" s="43"/>
      <c r="D208" s="44"/>
      <c r="E208" s="45"/>
      <c r="F208" s="46"/>
      <c r="G208" s="47" t="e">
        <f>G207+F208</f>
        <v>#VALUE!</v>
      </c>
      <c r="H208" s="48">
        <f>H207-F208</f>
        <v>0</v>
      </c>
      <c r="I208" s="46"/>
      <c r="J208" s="47">
        <f>J207+I208</f>
        <v>0</v>
      </c>
      <c r="K208" s="49">
        <f>K207-I208</f>
        <v>0</v>
      </c>
      <c r="L208" s="50"/>
      <c r="M208" s="98"/>
      <c r="N208" s="99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51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51"/>
      <c r="AO208" s="99"/>
      <c r="AP208" s="46"/>
      <c r="AQ208" s="46"/>
      <c r="AR208" s="46"/>
      <c r="AS208" s="51"/>
      <c r="AT208" s="51"/>
    </row>
    <row r="209" spans="1:46" ht="12.75">
      <c r="A209" s="42"/>
      <c r="B209" s="43"/>
      <c r="C209" s="43"/>
      <c r="D209" s="44"/>
      <c r="E209" s="45"/>
      <c r="F209" s="46"/>
      <c r="G209" s="47" t="e">
        <f>G208+F209</f>
        <v>#VALUE!</v>
      </c>
      <c r="H209" s="48">
        <f>H208-F209</f>
        <v>0</v>
      </c>
      <c r="I209" s="46"/>
      <c r="J209" s="47">
        <f>J208+I209</f>
        <v>0</v>
      </c>
      <c r="K209" s="49">
        <f>K208-I209</f>
        <v>0</v>
      </c>
      <c r="L209" s="50"/>
      <c r="M209" s="98"/>
      <c r="N209" s="99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51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51"/>
      <c r="AO209" s="99"/>
      <c r="AP209" s="46"/>
      <c r="AQ209" s="46"/>
      <c r="AR209" s="46"/>
      <c r="AS209" s="51"/>
      <c r="AT209" s="51"/>
    </row>
    <row r="210" spans="1:46" ht="12.75">
      <c r="A210" s="42"/>
      <c r="B210" s="43"/>
      <c r="C210" s="43"/>
      <c r="D210" s="44"/>
      <c r="E210" s="45"/>
      <c r="F210" s="46"/>
      <c r="G210" s="47" t="e">
        <f>G209+F210</f>
        <v>#VALUE!</v>
      </c>
      <c r="H210" s="48">
        <f>H209-F210</f>
        <v>0</v>
      </c>
      <c r="I210" s="46"/>
      <c r="J210" s="47">
        <f>J209+I210</f>
        <v>0</v>
      </c>
      <c r="K210" s="49">
        <f>K209-I210</f>
        <v>0</v>
      </c>
      <c r="L210" s="50"/>
      <c r="M210" s="98"/>
      <c r="N210" s="99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51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51"/>
      <c r="AO210" s="99"/>
      <c r="AP210" s="46"/>
      <c r="AQ210" s="46"/>
      <c r="AR210" s="46"/>
      <c r="AS210" s="51"/>
      <c r="AT210" s="51"/>
    </row>
    <row r="211" spans="1:46" ht="12.75">
      <c r="A211" s="42"/>
      <c r="B211" s="43"/>
      <c r="C211" s="43"/>
      <c r="D211" s="44"/>
      <c r="E211" s="45"/>
      <c r="F211" s="46"/>
      <c r="G211" s="47" t="e">
        <f>G210+F211</f>
        <v>#VALUE!</v>
      </c>
      <c r="H211" s="48">
        <f>H210-F211</f>
        <v>0</v>
      </c>
      <c r="I211" s="46"/>
      <c r="J211" s="47">
        <f>J210+I211</f>
        <v>0</v>
      </c>
      <c r="K211" s="49">
        <f>K210-I211</f>
        <v>0</v>
      </c>
      <c r="L211" s="50"/>
      <c r="M211" s="98"/>
      <c r="N211" s="99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51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51"/>
      <c r="AO211" s="99"/>
      <c r="AP211" s="46"/>
      <c r="AQ211" s="46"/>
      <c r="AR211" s="46"/>
      <c r="AS211" s="51"/>
      <c r="AT211" s="51"/>
    </row>
    <row r="212" spans="1:46" ht="12.75">
      <c r="A212" s="42"/>
      <c r="B212" s="43"/>
      <c r="C212" s="43"/>
      <c r="D212" s="44"/>
      <c r="E212" s="45"/>
      <c r="F212" s="46"/>
      <c r="G212" s="47" t="e">
        <f>G211+F212</f>
        <v>#VALUE!</v>
      </c>
      <c r="H212" s="48">
        <f>H211-F212</f>
        <v>0</v>
      </c>
      <c r="I212" s="46"/>
      <c r="J212" s="47">
        <f>J211+I212</f>
        <v>0</v>
      </c>
      <c r="K212" s="49">
        <f>K211-I212</f>
        <v>0</v>
      </c>
      <c r="L212" s="50"/>
      <c r="M212" s="98"/>
      <c r="N212" s="99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51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51"/>
      <c r="AO212" s="99"/>
      <c r="AP212" s="46"/>
      <c r="AQ212" s="46"/>
      <c r="AR212" s="46"/>
      <c r="AS212" s="51"/>
      <c r="AT212" s="51"/>
    </row>
    <row r="213" spans="1:46" ht="12.75">
      <c r="A213" s="42"/>
      <c r="B213" s="43"/>
      <c r="C213" s="43"/>
      <c r="D213" s="44"/>
      <c r="E213" s="45"/>
      <c r="F213" s="46"/>
      <c r="G213" s="47" t="e">
        <f>G212+F213</f>
        <v>#VALUE!</v>
      </c>
      <c r="H213" s="48">
        <f>H212-F213</f>
        <v>0</v>
      </c>
      <c r="I213" s="46"/>
      <c r="J213" s="47">
        <f>J212+I213</f>
        <v>0</v>
      </c>
      <c r="K213" s="49">
        <f>K212-I213</f>
        <v>0</v>
      </c>
      <c r="L213" s="50"/>
      <c r="M213" s="98"/>
      <c r="N213" s="99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51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51"/>
      <c r="AO213" s="99"/>
      <c r="AP213" s="46"/>
      <c r="AQ213" s="46"/>
      <c r="AR213" s="46"/>
      <c r="AS213" s="51"/>
      <c r="AT213" s="51"/>
    </row>
    <row r="214" spans="1:46" ht="12.75">
      <c r="A214" s="42"/>
      <c r="B214" s="43"/>
      <c r="C214" s="43"/>
      <c r="D214" s="44"/>
      <c r="E214" s="45"/>
      <c r="F214" s="46"/>
      <c r="G214" s="47" t="e">
        <f>G213+F214</f>
        <v>#VALUE!</v>
      </c>
      <c r="H214" s="48">
        <f>H213-F214</f>
        <v>0</v>
      </c>
      <c r="I214" s="46"/>
      <c r="J214" s="47">
        <f>J213+I214</f>
        <v>0</v>
      </c>
      <c r="K214" s="49">
        <f>K213-I214</f>
        <v>0</v>
      </c>
      <c r="L214" s="50"/>
      <c r="M214" s="98"/>
      <c r="N214" s="99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51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51"/>
      <c r="AO214" s="99"/>
      <c r="AP214" s="46"/>
      <c r="AQ214" s="46"/>
      <c r="AR214" s="46"/>
      <c r="AS214" s="51"/>
      <c r="AT214" s="51"/>
    </row>
    <row r="215" spans="1:46" ht="12.75">
      <c r="A215" s="42"/>
      <c r="B215" s="43"/>
      <c r="C215" s="43"/>
      <c r="D215" s="44"/>
      <c r="E215" s="45"/>
      <c r="F215" s="46"/>
      <c r="G215" s="47" t="e">
        <f>G214+F215</f>
        <v>#VALUE!</v>
      </c>
      <c r="H215" s="48">
        <f>H214-F215</f>
        <v>0</v>
      </c>
      <c r="I215" s="46"/>
      <c r="J215" s="47">
        <f>J214+I215</f>
        <v>0</v>
      </c>
      <c r="K215" s="49">
        <f>K214-I215</f>
        <v>0</v>
      </c>
      <c r="L215" s="50"/>
      <c r="M215" s="98"/>
      <c r="N215" s="99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51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51"/>
      <c r="AO215" s="99"/>
      <c r="AP215" s="46"/>
      <c r="AQ215" s="46"/>
      <c r="AR215" s="46"/>
      <c r="AS215" s="51"/>
      <c r="AT215" s="51"/>
    </row>
    <row r="216" spans="1:46" ht="12.75">
      <c r="A216" s="42"/>
      <c r="B216" s="43"/>
      <c r="C216" s="43"/>
      <c r="D216" s="44"/>
      <c r="E216" s="45"/>
      <c r="F216" s="46"/>
      <c r="G216" s="47" t="e">
        <f>G215+F216</f>
        <v>#VALUE!</v>
      </c>
      <c r="H216" s="48">
        <f>H215-F216</f>
        <v>0</v>
      </c>
      <c r="I216" s="46"/>
      <c r="J216" s="47">
        <f>J215+I216</f>
        <v>0</v>
      </c>
      <c r="K216" s="49">
        <f>K215-I216</f>
        <v>0</v>
      </c>
      <c r="L216" s="50"/>
      <c r="M216" s="98"/>
      <c r="N216" s="99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51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51"/>
      <c r="AO216" s="99"/>
      <c r="AP216" s="46"/>
      <c r="AQ216" s="46"/>
      <c r="AR216" s="46"/>
      <c r="AS216" s="51"/>
      <c r="AT216" s="51"/>
    </row>
    <row r="217" spans="1:46" ht="12.75">
      <c r="A217" s="42"/>
      <c r="B217" s="43"/>
      <c r="C217" s="43"/>
      <c r="D217" s="44"/>
      <c r="E217" s="43"/>
      <c r="F217" s="46"/>
      <c r="G217" s="54" t="e">
        <f>G216+F217</f>
        <v>#VALUE!</v>
      </c>
      <c r="H217" s="48">
        <f>H216-F217</f>
        <v>0</v>
      </c>
      <c r="I217" s="46"/>
      <c r="J217" s="47">
        <f>J216+I217</f>
        <v>0</v>
      </c>
      <c r="K217" s="49">
        <f>K216-I217</f>
        <v>0</v>
      </c>
      <c r="L217" s="50"/>
      <c r="M217" s="98"/>
      <c r="N217" s="99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51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51"/>
      <c r="AO217" s="99"/>
      <c r="AP217" s="46"/>
      <c r="AQ217" s="46"/>
      <c r="AR217" s="46"/>
      <c r="AS217" s="51"/>
      <c r="AT217" s="51"/>
    </row>
    <row r="218" spans="1:46" ht="12.75">
      <c r="A218" s="42"/>
      <c r="B218" s="43"/>
      <c r="C218" s="43"/>
      <c r="D218" s="44"/>
      <c r="E218" s="45"/>
      <c r="F218" s="46"/>
      <c r="G218" s="47" t="e">
        <f>G217+F218</f>
        <v>#VALUE!</v>
      </c>
      <c r="H218" s="48">
        <f>H217-F218</f>
        <v>0</v>
      </c>
      <c r="I218" s="46"/>
      <c r="J218" s="47">
        <f>J217+I218</f>
        <v>0</v>
      </c>
      <c r="K218" s="49">
        <f>K217-I218</f>
        <v>0</v>
      </c>
      <c r="L218" s="50"/>
      <c r="M218" s="98"/>
      <c r="N218" s="99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51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51"/>
      <c r="AO218" s="99"/>
      <c r="AP218" s="46"/>
      <c r="AQ218" s="46"/>
      <c r="AR218" s="46"/>
      <c r="AS218" s="51"/>
      <c r="AT218" s="51"/>
    </row>
    <row r="219" spans="1:46" ht="12.75">
      <c r="A219" s="119"/>
      <c r="B219" s="120"/>
      <c r="C219" s="120"/>
      <c r="D219" s="121"/>
      <c r="E219" s="120"/>
      <c r="F219" s="122"/>
      <c r="G219" s="123" t="e">
        <f>G218+F219</f>
        <v>#VALUE!</v>
      </c>
      <c r="H219" s="124">
        <f>H218-F219</f>
        <v>0</v>
      </c>
      <c r="I219" s="122"/>
      <c r="J219" s="123">
        <f>J218+I219</f>
        <v>0</v>
      </c>
      <c r="K219" s="125">
        <f>K218-I219</f>
        <v>0</v>
      </c>
      <c r="L219" s="126"/>
      <c r="M219" s="127"/>
      <c r="N219" s="128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9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9"/>
      <c r="AO219" s="128"/>
      <c r="AP219" s="122"/>
      <c r="AQ219" s="122"/>
      <c r="AR219" s="122"/>
      <c r="AS219" s="129"/>
      <c r="AT219" s="129"/>
    </row>
    <row r="220" spans="1:46" ht="12.75">
      <c r="A220" s="103" t="s">
        <v>88</v>
      </c>
      <c r="B220" s="104"/>
      <c r="C220" s="104"/>
      <c r="D220" s="105"/>
      <c r="E220" s="106" t="e">
        <f>G220+J220</f>
        <v>#VALUE!</v>
      </c>
      <c r="F220" s="107"/>
      <c r="G220" s="106" t="e">
        <f>G219</f>
        <v>#VALUE!</v>
      </c>
      <c r="H220" s="108">
        <f>H219</f>
        <v>0</v>
      </c>
      <c r="I220" s="107"/>
      <c r="J220" s="106">
        <f>J219</f>
        <v>0</v>
      </c>
      <c r="K220" s="109">
        <f>K219</f>
        <v>0</v>
      </c>
      <c r="L220" s="106">
        <f>SUM(L186:L219)</f>
        <v>0</v>
      </c>
      <c r="M220" s="106">
        <f>SUM(M186:M219)</f>
        <v>0</v>
      </c>
      <c r="N220" s="106">
        <f>SUM(N186:N219)</f>
        <v>0</v>
      </c>
      <c r="O220" s="106">
        <f>SUM(O186:O219)</f>
        <v>0</v>
      </c>
      <c r="P220" s="106">
        <f>SUM(P186:P219)</f>
        <v>0</v>
      </c>
      <c r="Q220" s="106">
        <f>SUM(Q186:Q219)</f>
        <v>0</v>
      </c>
      <c r="R220" s="106">
        <f>SUM(R186:R219)</f>
        <v>0</v>
      </c>
      <c r="S220" s="110">
        <f>SUM(S186:S219)</f>
        <v>0</v>
      </c>
      <c r="T220" s="110">
        <f>SUM(T186:T219)</f>
        <v>0</v>
      </c>
      <c r="U220" s="110">
        <f>SUM(U186:U219)</f>
        <v>0</v>
      </c>
      <c r="V220" s="110">
        <f>SUM(V186:V219)</f>
        <v>0</v>
      </c>
      <c r="W220" s="110">
        <f>SUM(W186:W219)</f>
        <v>0</v>
      </c>
      <c r="X220" s="110">
        <f>SUM(X186:X219)</f>
        <v>0</v>
      </c>
      <c r="Y220" s="110">
        <f>SUM(Y186:Y219)</f>
        <v>0</v>
      </c>
      <c r="Z220" s="110">
        <f>SUM(Z186:Z219)</f>
        <v>0</v>
      </c>
      <c r="AA220" s="110">
        <f>SUM(AA186:AA219)</f>
        <v>0</v>
      </c>
      <c r="AB220" s="110">
        <f>SUM(AB186:AB219)</f>
        <v>0</v>
      </c>
      <c r="AC220" s="110">
        <f>SUM(AC186:AC219)</f>
        <v>0</v>
      </c>
      <c r="AD220" s="110">
        <f>SUM(AD186:AD219)</f>
        <v>0</v>
      </c>
      <c r="AE220" s="110">
        <f>SUM(AE186:AE219)</f>
        <v>0</v>
      </c>
      <c r="AF220" s="110">
        <f>SUM(AF186:AF219)</f>
        <v>0</v>
      </c>
      <c r="AG220" s="110">
        <f>SUM(AG186:AG219)</f>
        <v>0</v>
      </c>
      <c r="AH220" s="110">
        <f>SUM(AH186:AH219)</f>
        <v>0</v>
      </c>
      <c r="AI220" s="110">
        <f>SUM(AI186:AI219)</f>
        <v>0</v>
      </c>
      <c r="AJ220" s="110">
        <f>SUM(AJ186:AJ219)</f>
        <v>0</v>
      </c>
      <c r="AK220" s="110">
        <f>SUM(AK186:AK219)</f>
        <v>0</v>
      </c>
      <c r="AL220" s="110">
        <f>SUM(AL186:AL219)</f>
        <v>0</v>
      </c>
      <c r="AM220" s="110">
        <f>SUM(AM186:AM219)</f>
        <v>0</v>
      </c>
      <c r="AN220" s="110">
        <f>SUM(AN186:AN219)</f>
        <v>0</v>
      </c>
      <c r="AO220" s="110">
        <f>SUM(AO186:AO219)</f>
        <v>0</v>
      </c>
      <c r="AP220" s="110">
        <f>SUM(AP186:AP219)</f>
        <v>0</v>
      </c>
      <c r="AQ220" s="110">
        <f>SUM(AQ186:AQ219)</f>
        <v>0</v>
      </c>
      <c r="AR220" s="110">
        <f>SUM(AR186:AR219)</f>
        <v>0</v>
      </c>
      <c r="AS220" s="110">
        <f>SUM(AS186:AS219)</f>
        <v>0</v>
      </c>
      <c r="AT220" s="110">
        <f>SUM(AT186:AT219)</f>
        <v>0</v>
      </c>
    </row>
    <row r="221" spans="1:46" ht="12.75">
      <c r="A221" s="73" t="s">
        <v>89</v>
      </c>
      <c r="B221" s="74"/>
      <c r="C221" s="74"/>
      <c r="D221" s="75"/>
      <c r="E221" s="76">
        <f>SUM(L220:AT220)</f>
        <v>0</v>
      </c>
      <c r="F221" s="77"/>
      <c r="G221" s="77"/>
      <c r="H221" s="78"/>
      <c r="I221" s="77"/>
      <c r="J221" s="77"/>
      <c r="K221" s="79"/>
      <c r="L221" s="77"/>
      <c r="M221" s="77"/>
      <c r="N221" s="77"/>
      <c r="O221" s="77"/>
      <c r="P221" s="77"/>
      <c r="Q221" s="77"/>
      <c r="R221" s="77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</row>
    <row r="222" ht="12.75">
      <c r="A222" s="130"/>
    </row>
    <row r="223" ht="12.75">
      <c r="A223" s="130"/>
    </row>
    <row r="224" ht="12.75">
      <c r="A224" s="130"/>
    </row>
    <row r="225" ht="12.75">
      <c r="A225" s="130"/>
    </row>
    <row r="226" spans="1:5" ht="12.75">
      <c r="A226" s="5" t="s">
        <v>0</v>
      </c>
      <c r="B226" s="6"/>
      <c r="C226" s="6"/>
      <c r="D226" s="7"/>
      <c r="E226" s="8" t="s">
        <v>103</v>
      </c>
    </row>
    <row r="227" spans="1:46" ht="12.75">
      <c r="A227" s="9" t="s">
        <v>2</v>
      </c>
      <c r="B227" s="131" t="s">
        <v>3</v>
      </c>
      <c r="C227" s="9"/>
      <c r="D227" s="10" t="s">
        <v>4</v>
      </c>
      <c r="E227" s="10" t="s">
        <v>5</v>
      </c>
      <c r="F227" s="11" t="s">
        <v>6</v>
      </c>
      <c r="G227" s="11"/>
      <c r="H227" s="11"/>
      <c r="I227" s="83" t="s">
        <v>95</v>
      </c>
      <c r="J227" s="84"/>
      <c r="K227" s="85"/>
      <c r="L227" s="13"/>
      <c r="M227" s="14"/>
      <c r="N227" s="15">
        <v>602210</v>
      </c>
      <c r="O227" s="15">
        <v>604200</v>
      </c>
      <c r="P227" s="15">
        <v>604300</v>
      </c>
      <c r="Q227" s="15">
        <v>604500</v>
      </c>
      <c r="R227" s="15">
        <v>604810</v>
      </c>
      <c r="S227" s="15">
        <v>604850</v>
      </c>
      <c r="T227" s="15">
        <v>606200</v>
      </c>
      <c r="U227" s="15">
        <v>606310</v>
      </c>
      <c r="V227" s="15">
        <v>606320</v>
      </c>
      <c r="W227" s="15">
        <v>606400</v>
      </c>
      <c r="X227" s="15">
        <v>606600</v>
      </c>
      <c r="Y227" s="15">
        <v>606760</v>
      </c>
      <c r="Z227" s="15">
        <v>606810</v>
      </c>
      <c r="AA227" s="15">
        <v>606845</v>
      </c>
      <c r="AB227" s="15">
        <v>606858</v>
      </c>
      <c r="AC227" s="15">
        <v>606859</v>
      </c>
      <c r="AD227" s="15">
        <v>606860</v>
      </c>
      <c r="AE227" s="15">
        <v>607100</v>
      </c>
      <c r="AF227" s="15">
        <v>613550</v>
      </c>
      <c r="AG227" s="15">
        <v>613580</v>
      </c>
      <c r="AH227" s="15">
        <v>615200</v>
      </c>
      <c r="AI227" s="15">
        <v>615500</v>
      </c>
      <c r="AJ227" s="15">
        <v>615580</v>
      </c>
      <c r="AK227" s="15">
        <v>616000</v>
      </c>
      <c r="AL227" s="15">
        <v>618100</v>
      </c>
      <c r="AM227" s="15">
        <v>622620</v>
      </c>
      <c r="AN227" s="15">
        <v>625130</v>
      </c>
      <c r="AO227" s="15">
        <v>625250</v>
      </c>
      <c r="AP227" s="15">
        <v>626100</v>
      </c>
      <c r="AQ227" s="15">
        <v>626200</v>
      </c>
      <c r="AR227" s="15">
        <v>641155</v>
      </c>
      <c r="AS227" s="15">
        <v>641160</v>
      </c>
      <c r="AT227" s="15"/>
    </row>
    <row r="228" spans="1:46" ht="12.75">
      <c r="A228" s="17" t="s">
        <v>8</v>
      </c>
      <c r="B228" s="132"/>
      <c r="C228" s="17" t="s">
        <v>9</v>
      </c>
      <c r="D228" s="18"/>
      <c r="E228" s="18"/>
      <c r="F228" s="12" t="s">
        <v>10</v>
      </c>
      <c r="G228" s="12"/>
      <c r="H228" s="19" t="s">
        <v>11</v>
      </c>
      <c r="I228" s="20" t="s">
        <v>10</v>
      </c>
      <c r="J228" s="20"/>
      <c r="K228" s="21" t="s">
        <v>12</v>
      </c>
      <c r="L228" s="22" t="s">
        <v>13</v>
      </c>
      <c r="M228" s="23" t="s">
        <v>14</v>
      </c>
      <c r="N228" s="24"/>
      <c r="O228" s="24" t="s">
        <v>15</v>
      </c>
      <c r="P228" s="24" t="s">
        <v>15</v>
      </c>
      <c r="Q228" s="24" t="s">
        <v>16</v>
      </c>
      <c r="R228" s="25" t="s">
        <v>17</v>
      </c>
      <c r="S228" s="25" t="s">
        <v>18</v>
      </c>
      <c r="T228" s="25" t="s">
        <v>19</v>
      </c>
      <c r="U228" s="25" t="s">
        <v>20</v>
      </c>
      <c r="V228" s="25" t="s">
        <v>21</v>
      </c>
      <c r="W228" s="25" t="s">
        <v>22</v>
      </c>
      <c r="X228" s="25" t="s">
        <v>23</v>
      </c>
      <c r="Y228" s="25" t="s">
        <v>24</v>
      </c>
      <c r="Z228" s="25" t="s">
        <v>20</v>
      </c>
      <c r="AA228" s="25" t="s">
        <v>25</v>
      </c>
      <c r="AB228" s="25" t="s">
        <v>26</v>
      </c>
      <c r="AC228" s="25" t="s">
        <v>27</v>
      </c>
      <c r="AD228" s="25" t="s">
        <v>28</v>
      </c>
      <c r="AE228" s="25" t="s">
        <v>96</v>
      </c>
      <c r="AF228" s="25" t="s">
        <v>30</v>
      </c>
      <c r="AG228" s="25" t="s">
        <v>31</v>
      </c>
      <c r="AH228" s="25" t="s">
        <v>32</v>
      </c>
      <c r="AI228" s="25" t="s">
        <v>32</v>
      </c>
      <c r="AJ228" s="25" t="s">
        <v>33</v>
      </c>
      <c r="AK228" s="25" t="s">
        <v>34</v>
      </c>
      <c r="AL228" s="25" t="s">
        <v>35</v>
      </c>
      <c r="AM228" s="25" t="s">
        <v>36</v>
      </c>
      <c r="AN228" s="25" t="s">
        <v>37</v>
      </c>
      <c r="AO228" s="25" t="s">
        <v>38</v>
      </c>
      <c r="AP228" s="25" t="s">
        <v>39</v>
      </c>
      <c r="AQ228" s="25" t="s">
        <v>40</v>
      </c>
      <c r="AR228" s="25" t="s">
        <v>41</v>
      </c>
      <c r="AS228" s="26" t="s">
        <v>42</v>
      </c>
      <c r="AT228" s="26" t="s">
        <v>43</v>
      </c>
    </row>
    <row r="229" spans="1:46" ht="12.75">
      <c r="A229" s="86" t="s">
        <v>44</v>
      </c>
      <c r="B229" s="133" t="s">
        <v>45</v>
      </c>
      <c r="C229" s="86"/>
      <c r="D229" s="20" t="s">
        <v>46</v>
      </c>
      <c r="E229" s="20"/>
      <c r="F229" s="12" t="s">
        <v>47</v>
      </c>
      <c r="G229" s="12" t="s">
        <v>48</v>
      </c>
      <c r="H229" s="87" t="s">
        <v>49</v>
      </c>
      <c r="I229" s="12" t="s">
        <v>47</v>
      </c>
      <c r="J229" s="12" t="s">
        <v>48</v>
      </c>
      <c r="K229" s="88" t="s">
        <v>50</v>
      </c>
      <c r="L229" s="89" t="s">
        <v>51</v>
      </c>
      <c r="M229" s="90" t="s">
        <v>52</v>
      </c>
      <c r="N229" s="89" t="s">
        <v>53</v>
      </c>
      <c r="O229" s="89" t="s">
        <v>54</v>
      </c>
      <c r="P229" s="89" t="s">
        <v>55</v>
      </c>
      <c r="Q229" s="89" t="s">
        <v>56</v>
      </c>
      <c r="R229" s="89" t="s">
        <v>57</v>
      </c>
      <c r="S229" s="89" t="s">
        <v>58</v>
      </c>
      <c r="T229" s="89" t="s">
        <v>59</v>
      </c>
      <c r="U229" s="89" t="s">
        <v>60</v>
      </c>
      <c r="V229" s="89"/>
      <c r="W229" s="89" t="s">
        <v>61</v>
      </c>
      <c r="X229" s="89" t="s">
        <v>62</v>
      </c>
      <c r="Y229" s="89" t="s">
        <v>63</v>
      </c>
      <c r="Z229" s="89" t="s">
        <v>64</v>
      </c>
      <c r="AA229" s="89" t="s">
        <v>65</v>
      </c>
      <c r="AB229" s="89"/>
      <c r="AC229" s="89" t="s">
        <v>66</v>
      </c>
      <c r="AD229" s="89" t="s">
        <v>67</v>
      </c>
      <c r="AE229" s="89"/>
      <c r="AF229" s="89" t="s">
        <v>68</v>
      </c>
      <c r="AG229" s="89" t="s">
        <v>69</v>
      </c>
      <c r="AH229" s="89" t="s">
        <v>70</v>
      </c>
      <c r="AI229" s="89" t="s">
        <v>71</v>
      </c>
      <c r="AJ229" s="89" t="s">
        <v>72</v>
      </c>
      <c r="AK229" s="89" t="s">
        <v>73</v>
      </c>
      <c r="AL229" s="89"/>
      <c r="AM229" s="89" t="s">
        <v>74</v>
      </c>
      <c r="AN229" s="89" t="s">
        <v>75</v>
      </c>
      <c r="AO229" s="89" t="s">
        <v>76</v>
      </c>
      <c r="AP229" s="89"/>
      <c r="AQ229" s="89" t="s">
        <v>97</v>
      </c>
      <c r="AR229" s="89" t="s">
        <v>65</v>
      </c>
      <c r="AS229" s="89" t="s">
        <v>65</v>
      </c>
      <c r="AT229" s="89"/>
    </row>
    <row r="230" spans="1:46" ht="12.75">
      <c r="A230" s="134"/>
      <c r="B230" s="92"/>
      <c r="C230" s="92"/>
      <c r="D230" s="93"/>
      <c r="E230" s="34" t="s">
        <v>80</v>
      </c>
      <c r="F230" s="94"/>
      <c r="G230" s="95" t="e">
        <f>G219</f>
        <v>#VALUE!</v>
      </c>
      <c r="H230" s="37">
        <f>H219</f>
        <v>0</v>
      </c>
      <c r="I230" s="94"/>
      <c r="J230" s="95">
        <f>J219</f>
        <v>0</v>
      </c>
      <c r="K230" s="38">
        <f>K219</f>
        <v>0</v>
      </c>
      <c r="L230" s="96">
        <f>L220</f>
        <v>0</v>
      </c>
      <c r="M230" s="96">
        <f>M220</f>
        <v>0</v>
      </c>
      <c r="N230" s="96">
        <f>N220</f>
        <v>0</v>
      </c>
      <c r="O230" s="96">
        <f>O219</f>
        <v>0</v>
      </c>
      <c r="P230" s="96">
        <f>P220</f>
        <v>0</v>
      </c>
      <c r="Q230" s="96">
        <f>Q220</f>
        <v>0</v>
      </c>
      <c r="R230" s="96">
        <f>R220</f>
        <v>0</v>
      </c>
      <c r="S230" s="96">
        <f>S220</f>
        <v>0</v>
      </c>
      <c r="T230" s="96">
        <f>T220</f>
        <v>0</v>
      </c>
      <c r="U230" s="96">
        <f>U220</f>
        <v>0</v>
      </c>
      <c r="V230" s="96">
        <f>V220</f>
        <v>0</v>
      </c>
      <c r="W230" s="96">
        <f>W220</f>
        <v>0</v>
      </c>
      <c r="X230" s="96">
        <f>X220</f>
        <v>0</v>
      </c>
      <c r="Y230" s="96">
        <f>Y220</f>
        <v>0</v>
      </c>
      <c r="Z230" s="96">
        <f>Z220</f>
        <v>0</v>
      </c>
      <c r="AA230" s="96">
        <f>AA220</f>
        <v>0</v>
      </c>
      <c r="AB230" s="96">
        <f>AB220</f>
        <v>0</v>
      </c>
      <c r="AC230" s="96">
        <f>AC220</f>
        <v>0</v>
      </c>
      <c r="AD230" s="96">
        <f>AD220</f>
        <v>0</v>
      </c>
      <c r="AE230" s="96">
        <f>AE220</f>
        <v>0</v>
      </c>
      <c r="AF230" s="96">
        <f>AF220</f>
        <v>0</v>
      </c>
      <c r="AG230" s="96">
        <f>AG220</f>
        <v>0</v>
      </c>
      <c r="AH230" s="96">
        <f>AH220</f>
        <v>0</v>
      </c>
      <c r="AI230" s="96">
        <f>AI220</f>
        <v>0</v>
      </c>
      <c r="AJ230" s="96">
        <f>AJ220</f>
        <v>0</v>
      </c>
      <c r="AK230" s="96">
        <f>AK220</f>
        <v>0</v>
      </c>
      <c r="AL230" s="96">
        <f>AL220</f>
        <v>0</v>
      </c>
      <c r="AM230" s="96">
        <f>AM220</f>
        <v>0</v>
      </c>
      <c r="AN230" s="96">
        <f>AN220</f>
        <v>0</v>
      </c>
      <c r="AO230" s="96">
        <f>AO220</f>
        <v>0</v>
      </c>
      <c r="AP230" s="96">
        <f>AP220</f>
        <v>0</v>
      </c>
      <c r="AQ230" s="96">
        <f>AQ220</f>
        <v>0</v>
      </c>
      <c r="AR230" s="96">
        <f>AR220</f>
        <v>0</v>
      </c>
      <c r="AS230" s="96">
        <f>AS220</f>
        <v>0</v>
      </c>
      <c r="AT230" s="96">
        <f>AT220</f>
        <v>0</v>
      </c>
    </row>
    <row r="231" spans="1:46" ht="12.75">
      <c r="A231" s="42"/>
      <c r="B231" s="43"/>
      <c r="C231" s="43"/>
      <c r="D231" s="44"/>
      <c r="E231" s="43"/>
      <c r="F231" s="46"/>
      <c r="G231" s="47" t="e">
        <f>G230+F231</f>
        <v>#VALUE!</v>
      </c>
      <c r="H231" s="48">
        <f>H230-F231</f>
        <v>0</v>
      </c>
      <c r="I231" s="46"/>
      <c r="J231" s="47">
        <f>J230+I231</f>
        <v>0</v>
      </c>
      <c r="K231" s="49">
        <f>K230-I231</f>
        <v>0</v>
      </c>
      <c r="L231" s="50"/>
      <c r="M231" s="98"/>
      <c r="N231" s="99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51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51"/>
      <c r="AO231" s="99"/>
      <c r="AP231" s="46"/>
      <c r="AQ231" s="46"/>
      <c r="AR231" s="46"/>
      <c r="AS231" s="51"/>
      <c r="AT231" s="51"/>
    </row>
    <row r="232" spans="1:46" ht="12.75">
      <c r="A232" s="42"/>
      <c r="B232" s="43"/>
      <c r="C232" s="43"/>
      <c r="D232" s="44"/>
      <c r="E232" s="43"/>
      <c r="F232" s="46"/>
      <c r="G232" s="47" t="e">
        <f>G231+F232</f>
        <v>#VALUE!</v>
      </c>
      <c r="H232" s="48">
        <f>H231-F232</f>
        <v>0</v>
      </c>
      <c r="I232" s="46"/>
      <c r="J232" s="47">
        <f>J231+I232</f>
        <v>0</v>
      </c>
      <c r="K232" s="49">
        <f>K231-I232</f>
        <v>0</v>
      </c>
      <c r="L232" s="50"/>
      <c r="M232" s="98"/>
      <c r="N232" s="99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51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51"/>
      <c r="AO232" s="99"/>
      <c r="AP232" s="46"/>
      <c r="AQ232" s="46"/>
      <c r="AR232" s="46"/>
      <c r="AS232" s="51"/>
      <c r="AT232" s="51"/>
    </row>
    <row r="233" spans="1:46" ht="12.75">
      <c r="A233" s="42"/>
      <c r="B233" s="43"/>
      <c r="C233" s="43"/>
      <c r="D233" s="44"/>
      <c r="E233" s="43"/>
      <c r="F233" s="46"/>
      <c r="G233" s="47" t="e">
        <f>G232+F233</f>
        <v>#VALUE!</v>
      </c>
      <c r="H233" s="48">
        <f>H232-F233</f>
        <v>0</v>
      </c>
      <c r="I233" s="46"/>
      <c r="J233" s="47">
        <f>J232+I233</f>
        <v>0</v>
      </c>
      <c r="K233" s="49">
        <f>K232-I233</f>
        <v>0</v>
      </c>
      <c r="L233" s="50"/>
      <c r="M233" s="98"/>
      <c r="N233" s="99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51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51"/>
      <c r="AO233" s="99"/>
      <c r="AP233" s="46"/>
      <c r="AQ233" s="46"/>
      <c r="AR233" s="46"/>
      <c r="AS233" s="51"/>
      <c r="AT233" s="51"/>
    </row>
    <row r="234" spans="1:46" ht="12.75">
      <c r="A234" s="42"/>
      <c r="B234" s="43"/>
      <c r="C234" s="43"/>
      <c r="D234" s="44"/>
      <c r="E234" s="43"/>
      <c r="F234" s="46"/>
      <c r="G234" s="47" t="e">
        <f>G233+F234</f>
        <v>#VALUE!</v>
      </c>
      <c r="H234" s="48">
        <f>H233-F234</f>
        <v>0</v>
      </c>
      <c r="I234" s="46"/>
      <c r="J234" s="47">
        <f>J233+I234</f>
        <v>0</v>
      </c>
      <c r="K234" s="49">
        <f>K233-I234</f>
        <v>0</v>
      </c>
      <c r="L234" s="50"/>
      <c r="M234" s="98"/>
      <c r="N234" s="99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51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51"/>
      <c r="AO234" s="99"/>
      <c r="AP234" s="46"/>
      <c r="AQ234" s="46"/>
      <c r="AR234" s="46"/>
      <c r="AS234" s="51"/>
      <c r="AT234" s="51"/>
    </row>
    <row r="235" spans="1:46" ht="12.75">
      <c r="A235" s="42"/>
      <c r="B235" s="43"/>
      <c r="C235" s="43"/>
      <c r="D235" s="44"/>
      <c r="E235" s="43"/>
      <c r="F235" s="46"/>
      <c r="G235" s="47" t="e">
        <f>G234+F235</f>
        <v>#VALUE!</v>
      </c>
      <c r="H235" s="48">
        <f>H234-F235</f>
        <v>0</v>
      </c>
      <c r="I235" s="46"/>
      <c r="J235" s="47">
        <f>J234+I235</f>
        <v>0</v>
      </c>
      <c r="K235" s="49">
        <f>K234-I235</f>
        <v>0</v>
      </c>
      <c r="L235" s="50"/>
      <c r="M235" s="98"/>
      <c r="N235" s="99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51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51"/>
      <c r="AO235" s="99"/>
      <c r="AP235" s="46"/>
      <c r="AQ235" s="46"/>
      <c r="AR235" s="46"/>
      <c r="AS235" s="51"/>
      <c r="AT235" s="51"/>
    </row>
    <row r="236" spans="1:46" ht="12.75">
      <c r="A236" s="42"/>
      <c r="B236" s="43"/>
      <c r="C236" s="43"/>
      <c r="D236" s="44"/>
      <c r="E236" s="43"/>
      <c r="F236" s="46"/>
      <c r="G236" s="47" t="e">
        <f>G235+F236</f>
        <v>#VALUE!</v>
      </c>
      <c r="H236" s="48">
        <f>H235-F236</f>
        <v>0</v>
      </c>
      <c r="I236" s="46"/>
      <c r="J236" s="47">
        <f>J235+I236</f>
        <v>0</v>
      </c>
      <c r="K236" s="49">
        <f>K235-I236</f>
        <v>0</v>
      </c>
      <c r="L236" s="50"/>
      <c r="M236" s="98"/>
      <c r="N236" s="99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51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51"/>
      <c r="AO236" s="99"/>
      <c r="AP236" s="46"/>
      <c r="AQ236" s="46"/>
      <c r="AR236" s="46"/>
      <c r="AS236" s="51"/>
      <c r="AT236" s="51"/>
    </row>
    <row r="237" spans="1:46" ht="12.75">
      <c r="A237" s="42"/>
      <c r="B237" s="43"/>
      <c r="C237" s="43"/>
      <c r="D237" s="44"/>
      <c r="E237" s="43"/>
      <c r="F237" s="46"/>
      <c r="G237" s="47" t="e">
        <f>G236+F237</f>
        <v>#VALUE!</v>
      </c>
      <c r="H237" s="48">
        <f>H236-F237</f>
        <v>0</v>
      </c>
      <c r="I237" s="46"/>
      <c r="J237" s="47">
        <f>J236+I237</f>
        <v>0</v>
      </c>
      <c r="K237" s="49">
        <f>K236-I237</f>
        <v>0</v>
      </c>
      <c r="L237" s="50"/>
      <c r="M237" s="98"/>
      <c r="N237" s="99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51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51"/>
      <c r="AO237" s="99"/>
      <c r="AP237" s="46"/>
      <c r="AQ237" s="46"/>
      <c r="AR237" s="46"/>
      <c r="AS237" s="51"/>
      <c r="AT237" s="51"/>
    </row>
    <row r="238" spans="1:46" ht="12.75">
      <c r="A238" s="42"/>
      <c r="B238" s="43"/>
      <c r="C238" s="43"/>
      <c r="D238" s="44"/>
      <c r="E238" s="43"/>
      <c r="F238" s="46"/>
      <c r="G238" s="47" t="e">
        <f>G237+F238</f>
        <v>#VALUE!</v>
      </c>
      <c r="H238" s="48">
        <f>H237-F238</f>
        <v>0</v>
      </c>
      <c r="I238" s="46"/>
      <c r="J238" s="47">
        <f>J237+I238</f>
        <v>0</v>
      </c>
      <c r="K238" s="49">
        <f>K237-I238</f>
        <v>0</v>
      </c>
      <c r="L238" s="50"/>
      <c r="M238" s="98"/>
      <c r="N238" s="99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51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51"/>
      <c r="AO238" s="99"/>
      <c r="AP238" s="46"/>
      <c r="AQ238" s="46"/>
      <c r="AR238" s="46"/>
      <c r="AS238" s="51"/>
      <c r="AT238" s="51"/>
    </row>
    <row r="239" spans="1:46" ht="12.75">
      <c r="A239" s="42"/>
      <c r="B239" s="43"/>
      <c r="C239" s="43"/>
      <c r="D239" s="44"/>
      <c r="E239" s="43"/>
      <c r="F239" s="46"/>
      <c r="G239" s="47" t="e">
        <f>G238+F239</f>
        <v>#VALUE!</v>
      </c>
      <c r="H239" s="48">
        <f>H238-F239</f>
        <v>0</v>
      </c>
      <c r="I239" s="46"/>
      <c r="J239" s="47">
        <f>J238+I239</f>
        <v>0</v>
      </c>
      <c r="K239" s="49">
        <f>K238-I239</f>
        <v>0</v>
      </c>
      <c r="L239" s="50"/>
      <c r="M239" s="98"/>
      <c r="N239" s="99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51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51"/>
      <c r="AO239" s="99"/>
      <c r="AP239" s="46"/>
      <c r="AQ239" s="46"/>
      <c r="AR239" s="46"/>
      <c r="AS239" s="51"/>
      <c r="AT239" s="51"/>
    </row>
    <row r="240" spans="1:46" ht="12.75">
      <c r="A240" s="42"/>
      <c r="B240" s="43"/>
      <c r="C240" s="43"/>
      <c r="D240" s="44"/>
      <c r="E240" s="43"/>
      <c r="F240" s="46"/>
      <c r="G240" s="47" t="e">
        <f>G239+F240</f>
        <v>#VALUE!</v>
      </c>
      <c r="H240" s="48">
        <f>H239-F240</f>
        <v>0</v>
      </c>
      <c r="I240" s="46"/>
      <c r="J240" s="47">
        <f>J239+I240</f>
        <v>0</v>
      </c>
      <c r="K240" s="49">
        <f>K239-I240</f>
        <v>0</v>
      </c>
      <c r="L240" s="50"/>
      <c r="M240" s="98"/>
      <c r="N240" s="99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51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51"/>
      <c r="AO240" s="99"/>
      <c r="AP240" s="46"/>
      <c r="AQ240" s="46"/>
      <c r="AR240" s="46"/>
      <c r="AS240" s="51"/>
      <c r="AT240" s="51"/>
    </row>
    <row r="241" spans="1:46" ht="12.75">
      <c r="A241" s="42"/>
      <c r="B241" s="43"/>
      <c r="C241" s="43"/>
      <c r="D241" s="44"/>
      <c r="E241" s="43"/>
      <c r="F241" s="46"/>
      <c r="G241" s="47" t="e">
        <f>G240+F241</f>
        <v>#VALUE!</v>
      </c>
      <c r="H241" s="48">
        <f>H240-F241</f>
        <v>0</v>
      </c>
      <c r="I241" s="46"/>
      <c r="J241" s="47">
        <f>J240+I241</f>
        <v>0</v>
      </c>
      <c r="K241" s="49">
        <f>K240-I241</f>
        <v>0</v>
      </c>
      <c r="L241" s="50"/>
      <c r="M241" s="98"/>
      <c r="N241" s="99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51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51"/>
      <c r="AO241" s="99"/>
      <c r="AP241" s="46"/>
      <c r="AQ241" s="46"/>
      <c r="AR241" s="46"/>
      <c r="AS241" s="51"/>
      <c r="AT241" s="51"/>
    </row>
    <row r="242" spans="1:46" ht="12.75">
      <c r="A242" s="42"/>
      <c r="B242" s="43"/>
      <c r="C242" s="43"/>
      <c r="D242" s="44"/>
      <c r="E242" s="43"/>
      <c r="F242" s="46"/>
      <c r="G242" s="47" t="e">
        <f>G241+F242</f>
        <v>#VALUE!</v>
      </c>
      <c r="H242" s="48">
        <f>H241-F242</f>
        <v>0</v>
      </c>
      <c r="I242" s="46"/>
      <c r="J242" s="47">
        <f>J241+I242</f>
        <v>0</v>
      </c>
      <c r="K242" s="49">
        <f>K241-I242</f>
        <v>0</v>
      </c>
      <c r="L242" s="50"/>
      <c r="M242" s="98"/>
      <c r="N242" s="99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51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51"/>
      <c r="AO242" s="99"/>
      <c r="AP242" s="46"/>
      <c r="AQ242" s="46"/>
      <c r="AR242" s="46"/>
      <c r="AS242" s="51"/>
      <c r="AT242" s="51"/>
    </row>
    <row r="243" spans="1:46" ht="12.75">
      <c r="A243" s="42"/>
      <c r="B243" s="43"/>
      <c r="C243" s="43"/>
      <c r="D243" s="44"/>
      <c r="E243" s="43"/>
      <c r="F243" s="46"/>
      <c r="G243" s="47" t="e">
        <f>G242+F243</f>
        <v>#VALUE!</v>
      </c>
      <c r="H243" s="48">
        <f>H242-F243</f>
        <v>0</v>
      </c>
      <c r="I243" s="46"/>
      <c r="J243" s="47">
        <f>J242+I243</f>
        <v>0</v>
      </c>
      <c r="K243" s="49">
        <f>K242-I243</f>
        <v>0</v>
      </c>
      <c r="L243" s="50"/>
      <c r="M243" s="98"/>
      <c r="N243" s="99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51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51"/>
      <c r="AO243" s="99"/>
      <c r="AP243" s="46"/>
      <c r="AQ243" s="46"/>
      <c r="AR243" s="46"/>
      <c r="AS243" s="51"/>
      <c r="AT243" s="51"/>
    </row>
    <row r="244" spans="1:46" ht="12.75">
      <c r="A244" s="42"/>
      <c r="B244" s="43"/>
      <c r="C244" s="43"/>
      <c r="D244" s="44"/>
      <c r="E244" s="43"/>
      <c r="F244" s="46"/>
      <c r="G244" s="47" t="e">
        <f>G243+F244</f>
        <v>#VALUE!</v>
      </c>
      <c r="H244" s="48">
        <f>H243-F244</f>
        <v>0</v>
      </c>
      <c r="I244" s="46"/>
      <c r="J244" s="47">
        <f>J243+I244</f>
        <v>0</v>
      </c>
      <c r="K244" s="49">
        <f>K243-I244</f>
        <v>0</v>
      </c>
      <c r="L244" s="50"/>
      <c r="M244" s="100"/>
      <c r="N244" s="99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51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51"/>
      <c r="AO244" s="99"/>
      <c r="AP244" s="46"/>
      <c r="AQ244" s="46"/>
      <c r="AR244" s="46"/>
      <c r="AS244" s="51"/>
      <c r="AT244" s="51"/>
    </row>
    <row r="245" spans="1:46" s="1" customFormat="1" ht="12.75">
      <c r="A245" s="42"/>
      <c r="B245" s="43"/>
      <c r="C245" s="43"/>
      <c r="D245" s="44"/>
      <c r="E245" s="43"/>
      <c r="F245" s="46"/>
      <c r="G245" s="47" t="e">
        <f>G244+F245</f>
        <v>#VALUE!</v>
      </c>
      <c r="H245" s="48">
        <f>H244-F245</f>
        <v>0</v>
      </c>
      <c r="I245" s="46"/>
      <c r="J245" s="47">
        <f>J244+I245</f>
        <v>0</v>
      </c>
      <c r="K245" s="49">
        <f>K244-I245</f>
        <v>0</v>
      </c>
      <c r="L245" s="50"/>
      <c r="M245" s="98"/>
      <c r="N245" s="99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51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51"/>
      <c r="AO245" s="99"/>
      <c r="AP245" s="46"/>
      <c r="AQ245" s="46"/>
      <c r="AR245" s="46"/>
      <c r="AS245" s="51"/>
      <c r="AT245" s="51"/>
    </row>
    <row r="246" spans="1:46" ht="12.75">
      <c r="A246" s="42"/>
      <c r="B246" s="43"/>
      <c r="C246" s="43"/>
      <c r="D246" s="44"/>
      <c r="E246" s="43"/>
      <c r="F246" s="46"/>
      <c r="G246" s="47" t="e">
        <f>G245+F246</f>
        <v>#VALUE!</v>
      </c>
      <c r="H246" s="48">
        <f>H245-F246</f>
        <v>0</v>
      </c>
      <c r="I246" s="46"/>
      <c r="J246" s="47">
        <f>J245+I246</f>
        <v>0</v>
      </c>
      <c r="K246" s="49">
        <f>K245-I246</f>
        <v>0</v>
      </c>
      <c r="L246" s="50"/>
      <c r="M246" s="98"/>
      <c r="N246" s="99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51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51"/>
      <c r="AO246" s="99"/>
      <c r="AP246" s="46"/>
      <c r="AQ246" s="46"/>
      <c r="AR246" s="46"/>
      <c r="AS246" s="51"/>
      <c r="AT246" s="51"/>
    </row>
    <row r="247" spans="1:46" ht="12.75">
      <c r="A247" s="42"/>
      <c r="B247" s="43"/>
      <c r="C247" s="43"/>
      <c r="D247" s="44"/>
      <c r="E247" s="43"/>
      <c r="F247" s="46"/>
      <c r="G247" s="47" t="e">
        <f>G246+F247</f>
        <v>#VALUE!</v>
      </c>
      <c r="H247" s="48">
        <f>H246-F247</f>
        <v>0</v>
      </c>
      <c r="I247" s="46"/>
      <c r="J247" s="47">
        <f>J246+I247</f>
        <v>0</v>
      </c>
      <c r="K247" s="49">
        <f>K246-I247</f>
        <v>0</v>
      </c>
      <c r="L247" s="50"/>
      <c r="M247" s="98"/>
      <c r="N247" s="99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51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51"/>
      <c r="AO247" s="99"/>
      <c r="AP247" s="46"/>
      <c r="AQ247" s="46"/>
      <c r="AR247" s="46"/>
      <c r="AS247" s="51"/>
      <c r="AT247" s="51"/>
    </row>
    <row r="248" spans="1:46" ht="12.75">
      <c r="A248" s="42"/>
      <c r="B248" s="43"/>
      <c r="C248" s="43"/>
      <c r="D248" s="44"/>
      <c r="E248" s="43"/>
      <c r="F248" s="46"/>
      <c r="G248" s="47" t="e">
        <f>G247+F248</f>
        <v>#VALUE!</v>
      </c>
      <c r="H248" s="48">
        <f>H247-F248</f>
        <v>0</v>
      </c>
      <c r="I248" s="46"/>
      <c r="J248" s="47">
        <f>J247+I248</f>
        <v>0</v>
      </c>
      <c r="K248" s="49">
        <f>K247-I248</f>
        <v>0</v>
      </c>
      <c r="L248" s="50"/>
      <c r="M248" s="98"/>
      <c r="N248" s="99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51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51"/>
      <c r="AO248" s="99"/>
      <c r="AP248" s="46"/>
      <c r="AQ248" s="46"/>
      <c r="AR248" s="46"/>
      <c r="AS248" s="51"/>
      <c r="AT248" s="51"/>
    </row>
    <row r="249" spans="1:46" ht="12.75">
      <c r="A249" s="42"/>
      <c r="B249" s="43"/>
      <c r="C249" s="43"/>
      <c r="D249" s="44"/>
      <c r="E249" s="43"/>
      <c r="F249" s="46"/>
      <c r="G249" s="47" t="e">
        <f>G248+F249</f>
        <v>#VALUE!</v>
      </c>
      <c r="H249" s="48">
        <f>H248-F249</f>
        <v>0</v>
      </c>
      <c r="I249" s="46"/>
      <c r="J249" s="47">
        <f>J248+I249</f>
        <v>0</v>
      </c>
      <c r="K249" s="49">
        <f>K248-I249</f>
        <v>0</v>
      </c>
      <c r="L249" s="50"/>
      <c r="M249" s="98"/>
      <c r="N249" s="99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51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51"/>
      <c r="AO249" s="99"/>
      <c r="AP249" s="46"/>
      <c r="AQ249" s="46"/>
      <c r="AR249" s="46"/>
      <c r="AS249" s="51"/>
      <c r="AT249" s="51"/>
    </row>
    <row r="250" spans="1:46" ht="12.75">
      <c r="A250" s="42"/>
      <c r="B250" s="43"/>
      <c r="C250" s="43"/>
      <c r="D250" s="44"/>
      <c r="E250" s="43"/>
      <c r="F250" s="46"/>
      <c r="G250" s="47" t="e">
        <f>G249+F250</f>
        <v>#VALUE!</v>
      </c>
      <c r="H250" s="48">
        <f>H249-F250</f>
        <v>0</v>
      </c>
      <c r="I250" s="46"/>
      <c r="J250" s="47">
        <f>J249+I250</f>
        <v>0</v>
      </c>
      <c r="K250" s="49">
        <f>K249-I250</f>
        <v>0</v>
      </c>
      <c r="L250" s="50"/>
      <c r="M250" s="98"/>
      <c r="N250" s="99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51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51"/>
      <c r="AO250" s="99"/>
      <c r="AP250" s="46"/>
      <c r="AQ250" s="46"/>
      <c r="AR250" s="46"/>
      <c r="AS250" s="51"/>
      <c r="AT250" s="51"/>
    </row>
    <row r="251" spans="1:46" ht="12.75">
      <c r="A251" s="42"/>
      <c r="B251" s="43"/>
      <c r="C251" s="43"/>
      <c r="D251" s="44"/>
      <c r="E251" s="43"/>
      <c r="F251" s="46"/>
      <c r="G251" s="47" t="e">
        <f>G250+F251</f>
        <v>#VALUE!</v>
      </c>
      <c r="H251" s="48">
        <f>H250-F251</f>
        <v>0</v>
      </c>
      <c r="I251" s="46"/>
      <c r="J251" s="47">
        <f>J250+I251</f>
        <v>0</v>
      </c>
      <c r="K251" s="49">
        <f>K250-I251</f>
        <v>0</v>
      </c>
      <c r="L251" s="50"/>
      <c r="M251" s="98"/>
      <c r="N251" s="99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51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51"/>
      <c r="AO251" s="99"/>
      <c r="AP251" s="46"/>
      <c r="AQ251" s="46"/>
      <c r="AR251" s="46"/>
      <c r="AS251" s="51"/>
      <c r="AT251" s="51"/>
    </row>
    <row r="252" spans="1:46" ht="12.75">
      <c r="A252" s="42"/>
      <c r="B252" s="43"/>
      <c r="C252" s="43"/>
      <c r="D252" s="44"/>
      <c r="E252" s="43"/>
      <c r="F252" s="46"/>
      <c r="G252" s="47" t="e">
        <f>G251+F252</f>
        <v>#VALUE!</v>
      </c>
      <c r="H252" s="48">
        <f>H251-F252</f>
        <v>0</v>
      </c>
      <c r="I252" s="46"/>
      <c r="J252" s="47">
        <f>J251+I252</f>
        <v>0</v>
      </c>
      <c r="K252" s="49">
        <f>K251-I252</f>
        <v>0</v>
      </c>
      <c r="L252" s="50"/>
      <c r="M252" s="98"/>
      <c r="N252" s="99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51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51"/>
      <c r="AO252" s="99"/>
      <c r="AP252" s="46"/>
      <c r="AQ252" s="46"/>
      <c r="AR252" s="46"/>
      <c r="AS252" s="51"/>
      <c r="AT252" s="51"/>
    </row>
    <row r="253" spans="1:46" ht="12.75">
      <c r="A253" s="42"/>
      <c r="B253" s="43"/>
      <c r="C253" s="43"/>
      <c r="D253" s="44"/>
      <c r="E253" s="43"/>
      <c r="F253" s="46"/>
      <c r="G253" s="47" t="e">
        <f>G252+F253</f>
        <v>#VALUE!</v>
      </c>
      <c r="H253" s="48">
        <f>H252-F253</f>
        <v>0</v>
      </c>
      <c r="I253" s="46"/>
      <c r="J253" s="47">
        <f>J252+I253</f>
        <v>0</v>
      </c>
      <c r="K253" s="49">
        <f>K252-I253</f>
        <v>0</v>
      </c>
      <c r="L253" s="50"/>
      <c r="M253" s="98"/>
      <c r="N253" s="99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51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51"/>
      <c r="AO253" s="99"/>
      <c r="AP253" s="46"/>
      <c r="AQ253" s="46"/>
      <c r="AR253" s="46"/>
      <c r="AS253" s="51"/>
      <c r="AT253" s="51"/>
    </row>
    <row r="254" spans="1:46" ht="12.75">
      <c r="A254" s="42"/>
      <c r="B254" s="43"/>
      <c r="C254" s="43"/>
      <c r="D254" s="44"/>
      <c r="E254" s="43"/>
      <c r="F254" s="46"/>
      <c r="G254" s="47" t="e">
        <f>G253+F254</f>
        <v>#VALUE!</v>
      </c>
      <c r="H254" s="48">
        <f>H253-F254</f>
        <v>0</v>
      </c>
      <c r="I254" s="46"/>
      <c r="J254" s="47">
        <f>J253+I254</f>
        <v>0</v>
      </c>
      <c r="K254" s="49">
        <f>K253-I254</f>
        <v>0</v>
      </c>
      <c r="L254" s="50"/>
      <c r="M254" s="98"/>
      <c r="N254" s="99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51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51"/>
      <c r="AO254" s="99"/>
      <c r="AP254" s="46"/>
      <c r="AQ254" s="46"/>
      <c r="AR254" s="46"/>
      <c r="AS254" s="51"/>
      <c r="AT254" s="51"/>
    </row>
    <row r="255" spans="1:46" ht="12.75">
      <c r="A255" s="42"/>
      <c r="B255" s="43"/>
      <c r="C255" s="43"/>
      <c r="D255" s="44"/>
      <c r="E255" s="43"/>
      <c r="F255" s="46"/>
      <c r="G255" s="47" t="e">
        <f>G254+F255</f>
        <v>#VALUE!</v>
      </c>
      <c r="H255" s="48">
        <f>H254-F255</f>
        <v>0</v>
      </c>
      <c r="I255" s="46"/>
      <c r="J255" s="47">
        <f>J254+I255</f>
        <v>0</v>
      </c>
      <c r="K255" s="49">
        <f>K254-I255</f>
        <v>0</v>
      </c>
      <c r="L255" s="50"/>
      <c r="M255" s="98"/>
      <c r="N255" s="99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51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51"/>
      <c r="AO255" s="99"/>
      <c r="AP255" s="46"/>
      <c r="AQ255" s="46"/>
      <c r="AR255" s="46"/>
      <c r="AS255" s="51"/>
      <c r="AT255" s="51"/>
    </row>
    <row r="256" spans="1:46" ht="12.75">
      <c r="A256" s="42"/>
      <c r="B256" s="43"/>
      <c r="C256" s="43"/>
      <c r="D256" s="44"/>
      <c r="E256" s="43"/>
      <c r="F256" s="46"/>
      <c r="G256" s="47" t="e">
        <f>G255+F256</f>
        <v>#VALUE!</v>
      </c>
      <c r="H256" s="48">
        <f>H255-F256</f>
        <v>0</v>
      </c>
      <c r="I256" s="46"/>
      <c r="J256" s="47">
        <f>J255+I256</f>
        <v>0</v>
      </c>
      <c r="K256" s="49">
        <f>K255-I256</f>
        <v>0</v>
      </c>
      <c r="L256" s="50"/>
      <c r="M256" s="98"/>
      <c r="N256" s="99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51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51"/>
      <c r="AO256" s="99"/>
      <c r="AP256" s="46"/>
      <c r="AQ256" s="46"/>
      <c r="AR256" s="46"/>
      <c r="AS256" s="51"/>
      <c r="AT256" s="51"/>
    </row>
    <row r="257" spans="1:46" ht="12.75">
      <c r="A257" s="42"/>
      <c r="B257" s="43"/>
      <c r="C257" s="43"/>
      <c r="D257" s="44"/>
      <c r="E257" s="43"/>
      <c r="F257" s="46"/>
      <c r="G257" s="47" t="e">
        <f>G256+F257</f>
        <v>#VALUE!</v>
      </c>
      <c r="H257" s="48">
        <f>H256-F257</f>
        <v>0</v>
      </c>
      <c r="I257" s="46"/>
      <c r="J257" s="47">
        <f>J256+I257</f>
        <v>0</v>
      </c>
      <c r="K257" s="49">
        <f>K256-I257</f>
        <v>0</v>
      </c>
      <c r="L257" s="50"/>
      <c r="M257" s="98"/>
      <c r="N257" s="99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51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51"/>
      <c r="AO257" s="99"/>
      <c r="AP257" s="46"/>
      <c r="AQ257" s="46"/>
      <c r="AR257" s="46"/>
      <c r="AS257" s="51"/>
      <c r="AT257" s="51"/>
    </row>
    <row r="258" spans="1:46" ht="12.75">
      <c r="A258" s="42"/>
      <c r="B258" s="43"/>
      <c r="C258" s="43"/>
      <c r="D258" s="44"/>
      <c r="E258" s="43"/>
      <c r="F258" s="46"/>
      <c r="G258" s="47" t="e">
        <f>G257+F258</f>
        <v>#VALUE!</v>
      </c>
      <c r="H258" s="48">
        <f>H257-F258</f>
        <v>0</v>
      </c>
      <c r="I258" s="46"/>
      <c r="J258" s="47">
        <f>J257+I258</f>
        <v>0</v>
      </c>
      <c r="K258" s="49">
        <f>K257-I258</f>
        <v>0</v>
      </c>
      <c r="L258" s="50"/>
      <c r="M258" s="98"/>
      <c r="N258" s="99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51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51"/>
      <c r="AO258" s="99"/>
      <c r="AP258" s="46"/>
      <c r="AQ258" s="46"/>
      <c r="AR258" s="46"/>
      <c r="AS258" s="51"/>
      <c r="AT258" s="51"/>
    </row>
    <row r="259" spans="1:46" ht="12.75">
      <c r="A259" s="42"/>
      <c r="B259" s="43"/>
      <c r="C259" s="43"/>
      <c r="D259" s="44"/>
      <c r="E259" s="43"/>
      <c r="F259" s="46"/>
      <c r="G259" s="47" t="e">
        <f>G258+F259</f>
        <v>#VALUE!</v>
      </c>
      <c r="H259" s="48">
        <f>H258-F259</f>
        <v>0</v>
      </c>
      <c r="I259" s="46"/>
      <c r="J259" s="47">
        <f>J258+I259</f>
        <v>0</v>
      </c>
      <c r="K259" s="49">
        <f>K258-I259</f>
        <v>0</v>
      </c>
      <c r="L259" s="50"/>
      <c r="M259" s="98"/>
      <c r="N259" s="99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51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51"/>
      <c r="AO259" s="99"/>
      <c r="AP259" s="46"/>
      <c r="AQ259" s="46"/>
      <c r="AR259" s="46"/>
      <c r="AS259" s="51"/>
      <c r="AT259" s="51"/>
    </row>
    <row r="260" spans="1:46" ht="12.75">
      <c r="A260" s="42"/>
      <c r="B260" s="43"/>
      <c r="C260" s="43"/>
      <c r="D260" s="44"/>
      <c r="E260" s="43"/>
      <c r="F260" s="46"/>
      <c r="G260" s="47" t="e">
        <f>G259+F260</f>
        <v>#VALUE!</v>
      </c>
      <c r="H260" s="48">
        <f>H259-F260</f>
        <v>0</v>
      </c>
      <c r="I260" s="46"/>
      <c r="J260" s="47">
        <f>J259+I260</f>
        <v>0</v>
      </c>
      <c r="K260" s="49">
        <f>K259-I260</f>
        <v>0</v>
      </c>
      <c r="L260" s="50"/>
      <c r="M260" s="98"/>
      <c r="N260" s="99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51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51"/>
      <c r="AO260" s="99"/>
      <c r="AP260" s="46"/>
      <c r="AQ260" s="46"/>
      <c r="AR260" s="46"/>
      <c r="AS260" s="51"/>
      <c r="AT260" s="51"/>
    </row>
    <row r="261" spans="1:46" ht="12.75">
      <c r="A261" s="42"/>
      <c r="B261" s="43"/>
      <c r="C261" s="43"/>
      <c r="D261" s="44"/>
      <c r="E261" s="43"/>
      <c r="F261" s="46"/>
      <c r="G261" s="54" t="e">
        <f>G260+F261</f>
        <v>#VALUE!</v>
      </c>
      <c r="H261" s="48">
        <f>H260-F261</f>
        <v>0</v>
      </c>
      <c r="I261" s="46"/>
      <c r="J261" s="47">
        <f>J260+I261</f>
        <v>0</v>
      </c>
      <c r="K261" s="49">
        <f>K260-I261</f>
        <v>0</v>
      </c>
      <c r="L261" s="50"/>
      <c r="M261" s="98"/>
      <c r="N261" s="99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51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51"/>
      <c r="AO261" s="99"/>
      <c r="AP261" s="46"/>
      <c r="AQ261" s="46"/>
      <c r="AR261" s="46"/>
      <c r="AS261" s="51"/>
      <c r="AT261" s="51"/>
    </row>
    <row r="262" spans="1:46" ht="12.75">
      <c r="A262" s="42"/>
      <c r="B262" s="43"/>
      <c r="C262" s="43"/>
      <c r="D262" s="44"/>
      <c r="E262" s="43"/>
      <c r="F262" s="46"/>
      <c r="G262" s="47" t="e">
        <f>G261+F262</f>
        <v>#VALUE!</v>
      </c>
      <c r="H262" s="48">
        <f>H261-F262</f>
        <v>0</v>
      </c>
      <c r="I262" s="46"/>
      <c r="J262" s="47">
        <f>J261+I262</f>
        <v>0</v>
      </c>
      <c r="K262" s="49">
        <f>K261-I262</f>
        <v>0</v>
      </c>
      <c r="L262" s="50"/>
      <c r="M262" s="98"/>
      <c r="N262" s="99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51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51"/>
      <c r="AO262" s="99"/>
      <c r="AP262" s="46"/>
      <c r="AQ262" s="46"/>
      <c r="AR262" s="46"/>
      <c r="AS262" s="51"/>
      <c r="AT262" s="51"/>
    </row>
    <row r="263" spans="1:46" ht="12.75">
      <c r="A263" s="119"/>
      <c r="B263" s="120"/>
      <c r="C263" s="120"/>
      <c r="D263" s="121"/>
      <c r="E263" s="120"/>
      <c r="F263" s="122"/>
      <c r="G263" s="123" t="e">
        <f>G262+F263</f>
        <v>#VALUE!</v>
      </c>
      <c r="H263" s="124">
        <f>H262-F263</f>
        <v>0</v>
      </c>
      <c r="I263" s="122"/>
      <c r="J263" s="123">
        <f>J262+I263</f>
        <v>0</v>
      </c>
      <c r="K263" s="125">
        <f>K262-I263</f>
        <v>0</v>
      </c>
      <c r="L263" s="126"/>
      <c r="M263" s="127"/>
      <c r="N263" s="128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9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9"/>
      <c r="AO263" s="128"/>
      <c r="AP263" s="122"/>
      <c r="AQ263" s="122"/>
      <c r="AR263" s="122"/>
      <c r="AS263" s="129"/>
      <c r="AT263" s="129"/>
    </row>
    <row r="264" spans="1:46" ht="12.75">
      <c r="A264" s="103" t="s">
        <v>88</v>
      </c>
      <c r="B264" s="104"/>
      <c r="C264" s="104"/>
      <c r="D264" s="105"/>
      <c r="E264" s="106" t="e">
        <f>G264+J264</f>
        <v>#VALUE!</v>
      </c>
      <c r="F264" s="107"/>
      <c r="G264" s="106" t="e">
        <f>G263</f>
        <v>#VALUE!</v>
      </c>
      <c r="H264" s="108">
        <f>H263</f>
        <v>0</v>
      </c>
      <c r="I264" s="107"/>
      <c r="J264" s="106">
        <f>J263</f>
        <v>0</v>
      </c>
      <c r="K264" s="109">
        <f>K263</f>
        <v>0</v>
      </c>
      <c r="L264" s="106">
        <f>SUM(L230:L263)</f>
        <v>0</v>
      </c>
      <c r="M264" s="106">
        <f>SUM(M230:M263)</f>
        <v>0</v>
      </c>
      <c r="N264" s="106">
        <f>SUM(N230:N263)</f>
        <v>0</v>
      </c>
      <c r="O264" s="106">
        <f>SUM(O230:O263)</f>
        <v>0</v>
      </c>
      <c r="P264" s="106">
        <f>SUM(P230:P263)</f>
        <v>0</v>
      </c>
      <c r="Q264" s="106">
        <f>SUM(Q230:Q263)</f>
        <v>0</v>
      </c>
      <c r="R264" s="106">
        <f>SUM(R230:R263)</f>
        <v>0</v>
      </c>
      <c r="S264" s="110">
        <f>SUM(S230:S263)</f>
        <v>0</v>
      </c>
      <c r="T264" s="110">
        <f>SUM(T230:T263)</f>
        <v>0</v>
      </c>
      <c r="U264" s="110">
        <f>SUM(U230:U263)</f>
        <v>0</v>
      </c>
      <c r="V264" s="110">
        <f>SUM(V230:V263)</f>
        <v>0</v>
      </c>
      <c r="W264" s="110">
        <f>SUM(W230:W263)</f>
        <v>0</v>
      </c>
      <c r="X264" s="110">
        <f>SUM(X230:X263)</f>
        <v>0</v>
      </c>
      <c r="Y264" s="110">
        <f>SUM(Y230:Y263)</f>
        <v>0</v>
      </c>
      <c r="Z264" s="110">
        <f>SUM(Z230:Z263)</f>
        <v>0</v>
      </c>
      <c r="AA264" s="110">
        <f>SUM(AA230:AA263)</f>
        <v>0</v>
      </c>
      <c r="AB264" s="110">
        <f>SUM(AB230:AB263)</f>
        <v>0</v>
      </c>
      <c r="AC264" s="110">
        <f>SUM(AC230:AC263)</f>
        <v>0</v>
      </c>
      <c r="AD264" s="110">
        <f>SUM(AD230:AD263)</f>
        <v>0</v>
      </c>
      <c r="AE264" s="110">
        <f>SUM(AE230:AE263)</f>
        <v>0</v>
      </c>
      <c r="AF264" s="110">
        <f>SUM(AF230:AF263)</f>
        <v>0</v>
      </c>
      <c r="AG264" s="110">
        <f>SUM(AG230:AG263)</f>
        <v>0</v>
      </c>
      <c r="AH264" s="110">
        <f>SUM(AH230:AH263)</f>
        <v>0</v>
      </c>
      <c r="AI264" s="110">
        <f>SUM(AI230:AI263)</f>
        <v>0</v>
      </c>
      <c r="AJ264" s="110">
        <f>SUM(AJ230:AJ263)</f>
        <v>0</v>
      </c>
      <c r="AK264" s="110">
        <f>SUM(AK230:AK263)</f>
        <v>0</v>
      </c>
      <c r="AL264" s="110">
        <f>SUM(AL230:AL263)</f>
        <v>0</v>
      </c>
      <c r="AM264" s="110">
        <f>SUM(AM230:AM263)</f>
        <v>0</v>
      </c>
      <c r="AN264" s="110">
        <f>SUM(AN230:AN263)</f>
        <v>0</v>
      </c>
      <c r="AO264" s="110">
        <f>SUM(AO230:AO263)</f>
        <v>0</v>
      </c>
      <c r="AP264" s="110">
        <f>SUM(AP230:AP263)</f>
        <v>0</v>
      </c>
      <c r="AQ264" s="110">
        <f>SUM(AQ230:AQ263)</f>
        <v>0</v>
      </c>
      <c r="AR264" s="110">
        <f>SUM(AR230:AR263)</f>
        <v>0</v>
      </c>
      <c r="AS264" s="110">
        <f>SUM(AS230:AS263)</f>
        <v>0</v>
      </c>
      <c r="AT264" s="110">
        <f>SUM(AT230:AT263)</f>
        <v>0</v>
      </c>
    </row>
    <row r="265" spans="1:46" ht="12.75">
      <c r="A265" s="73" t="s">
        <v>89</v>
      </c>
      <c r="B265" s="74"/>
      <c r="C265" s="74"/>
      <c r="D265" s="75"/>
      <c r="E265" s="76" t="e">
        <f>L264+M264+N264+O264+P264+Q264+R264+S264+T264+U264+V264+W264+X264+Y264+Z264+AA264+"#REF !#REF !"+AB264+AC264+AD264+AE264+AF264+AG264+AH264+AI264+AJ264+AK264+AL264+AM264+AN264+AO264+AP264+AQ264+AR264+AS264+AT264</f>
        <v>#VALUE!</v>
      </c>
      <c r="F265" s="77"/>
      <c r="G265" s="77"/>
      <c r="H265" s="78"/>
      <c r="I265" s="77"/>
      <c r="J265" s="77"/>
      <c r="K265" s="79"/>
      <c r="L265" s="77"/>
      <c r="M265" s="77"/>
      <c r="N265" s="77"/>
      <c r="O265" s="77"/>
      <c r="P265" s="77"/>
      <c r="Q265" s="77"/>
      <c r="R265" s="77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</row>
    <row r="266" ht="12.75">
      <c r="A266" s="130"/>
    </row>
    <row r="267" ht="12.75">
      <c r="A267" s="130"/>
    </row>
    <row r="268" ht="12.75">
      <c r="A268" s="130"/>
    </row>
    <row r="269" ht="12.75">
      <c r="A269" s="130"/>
    </row>
    <row r="270" spans="1:5" ht="12.75">
      <c r="A270" s="5" t="s">
        <v>0</v>
      </c>
      <c r="B270" s="6"/>
      <c r="C270" s="6"/>
      <c r="D270" s="7"/>
      <c r="E270" s="8" t="s">
        <v>104</v>
      </c>
    </row>
    <row r="271" spans="1:46" ht="12.75">
      <c r="A271" s="9" t="s">
        <v>2</v>
      </c>
      <c r="B271" s="132" t="s">
        <v>3</v>
      </c>
      <c r="C271" s="9"/>
      <c r="D271" s="18" t="s">
        <v>4</v>
      </c>
      <c r="E271" s="18" t="s">
        <v>5</v>
      </c>
      <c r="F271" s="11" t="s">
        <v>6</v>
      </c>
      <c r="G271" s="11"/>
      <c r="H271" s="11"/>
      <c r="I271" s="83" t="s">
        <v>95</v>
      </c>
      <c r="J271" s="84"/>
      <c r="K271" s="85"/>
      <c r="L271" s="13"/>
      <c r="M271" s="14"/>
      <c r="N271" s="15">
        <v>602210</v>
      </c>
      <c r="O271" s="15">
        <v>604200</v>
      </c>
      <c r="P271" s="15">
        <v>604300</v>
      </c>
      <c r="Q271" s="15">
        <v>604500</v>
      </c>
      <c r="R271" s="15">
        <v>604810</v>
      </c>
      <c r="S271" s="15">
        <v>604850</v>
      </c>
      <c r="T271" s="15">
        <v>606200</v>
      </c>
      <c r="U271" s="15">
        <v>606310</v>
      </c>
      <c r="V271" s="15">
        <v>606320</v>
      </c>
      <c r="W271" s="15">
        <v>606400</v>
      </c>
      <c r="X271" s="15">
        <v>606600</v>
      </c>
      <c r="Y271" s="15">
        <v>606760</v>
      </c>
      <c r="Z271" s="15">
        <v>606810</v>
      </c>
      <c r="AA271" s="15">
        <v>606845</v>
      </c>
      <c r="AB271" s="15">
        <v>606858</v>
      </c>
      <c r="AC271" s="15">
        <v>606859</v>
      </c>
      <c r="AD271" s="15">
        <v>606860</v>
      </c>
      <c r="AE271" s="15">
        <v>607100</v>
      </c>
      <c r="AF271" s="15">
        <v>613550</v>
      </c>
      <c r="AG271" s="15">
        <v>613580</v>
      </c>
      <c r="AH271" s="15">
        <v>615200</v>
      </c>
      <c r="AI271" s="15">
        <v>615500</v>
      </c>
      <c r="AJ271" s="15">
        <v>615580</v>
      </c>
      <c r="AK271" s="15">
        <v>616000</v>
      </c>
      <c r="AL271" s="15">
        <v>618100</v>
      </c>
      <c r="AM271" s="15">
        <v>622620</v>
      </c>
      <c r="AN271" s="15">
        <v>625130</v>
      </c>
      <c r="AO271" s="15">
        <v>625250</v>
      </c>
      <c r="AP271" s="15">
        <v>626100</v>
      </c>
      <c r="AQ271" s="15">
        <v>626200</v>
      </c>
      <c r="AR271" s="15">
        <v>641155</v>
      </c>
      <c r="AS271" s="15">
        <v>641160</v>
      </c>
      <c r="AT271" s="15"/>
    </row>
    <row r="272" spans="1:46" ht="12.75">
      <c r="A272" s="17" t="s">
        <v>8</v>
      </c>
      <c r="B272" s="132"/>
      <c r="C272" s="17" t="s">
        <v>9</v>
      </c>
      <c r="D272" s="18"/>
      <c r="E272" s="18"/>
      <c r="F272" s="12" t="s">
        <v>10</v>
      </c>
      <c r="G272" s="12"/>
      <c r="H272" s="19" t="s">
        <v>11</v>
      </c>
      <c r="I272" s="20" t="s">
        <v>10</v>
      </c>
      <c r="J272" s="20"/>
      <c r="K272" s="21" t="s">
        <v>12</v>
      </c>
      <c r="L272" s="22" t="s">
        <v>13</v>
      </c>
      <c r="M272" s="23" t="s">
        <v>14</v>
      </c>
      <c r="N272" s="24"/>
      <c r="O272" s="24" t="s">
        <v>15</v>
      </c>
      <c r="P272" s="24" t="s">
        <v>15</v>
      </c>
      <c r="Q272" s="24" t="s">
        <v>16</v>
      </c>
      <c r="R272" s="25" t="s">
        <v>17</v>
      </c>
      <c r="S272" s="25" t="s">
        <v>18</v>
      </c>
      <c r="T272" s="25" t="s">
        <v>19</v>
      </c>
      <c r="U272" s="25" t="s">
        <v>20</v>
      </c>
      <c r="V272" s="25" t="s">
        <v>21</v>
      </c>
      <c r="W272" s="25" t="s">
        <v>22</v>
      </c>
      <c r="X272" s="25" t="s">
        <v>23</v>
      </c>
      <c r="Y272" s="25" t="s">
        <v>24</v>
      </c>
      <c r="Z272" s="25" t="s">
        <v>20</v>
      </c>
      <c r="AA272" s="25" t="s">
        <v>25</v>
      </c>
      <c r="AB272" s="25" t="s">
        <v>26</v>
      </c>
      <c r="AC272" s="25" t="s">
        <v>27</v>
      </c>
      <c r="AD272" s="25" t="s">
        <v>28</v>
      </c>
      <c r="AE272" s="25" t="s">
        <v>96</v>
      </c>
      <c r="AF272" s="25" t="s">
        <v>30</v>
      </c>
      <c r="AG272" s="25" t="s">
        <v>31</v>
      </c>
      <c r="AH272" s="25" t="s">
        <v>32</v>
      </c>
      <c r="AI272" s="25" t="s">
        <v>32</v>
      </c>
      <c r="AJ272" s="25" t="s">
        <v>33</v>
      </c>
      <c r="AK272" s="25" t="s">
        <v>34</v>
      </c>
      <c r="AL272" s="25" t="s">
        <v>35</v>
      </c>
      <c r="AM272" s="25" t="s">
        <v>36</v>
      </c>
      <c r="AN272" s="25" t="s">
        <v>37</v>
      </c>
      <c r="AO272" s="25" t="s">
        <v>38</v>
      </c>
      <c r="AP272" s="25" t="s">
        <v>39</v>
      </c>
      <c r="AQ272" s="25" t="s">
        <v>40</v>
      </c>
      <c r="AR272" s="25" t="s">
        <v>41</v>
      </c>
      <c r="AS272" s="26" t="s">
        <v>42</v>
      </c>
      <c r="AT272" s="26" t="s">
        <v>43</v>
      </c>
    </row>
    <row r="273" spans="1:46" ht="12.75">
      <c r="A273" s="86" t="s">
        <v>44</v>
      </c>
      <c r="B273" s="133" t="s">
        <v>45</v>
      </c>
      <c r="C273" s="86"/>
      <c r="D273" s="20" t="s">
        <v>46</v>
      </c>
      <c r="E273" s="20"/>
      <c r="F273" s="12" t="s">
        <v>47</v>
      </c>
      <c r="G273" s="12" t="s">
        <v>48</v>
      </c>
      <c r="H273" s="87" t="s">
        <v>49</v>
      </c>
      <c r="I273" s="12" t="s">
        <v>47</v>
      </c>
      <c r="J273" s="12" t="s">
        <v>48</v>
      </c>
      <c r="K273" s="88" t="s">
        <v>50</v>
      </c>
      <c r="L273" s="89" t="s">
        <v>51</v>
      </c>
      <c r="M273" s="90" t="s">
        <v>52</v>
      </c>
      <c r="N273" s="89" t="s">
        <v>53</v>
      </c>
      <c r="O273" s="89" t="s">
        <v>54</v>
      </c>
      <c r="P273" s="89" t="s">
        <v>55</v>
      </c>
      <c r="Q273" s="89" t="s">
        <v>56</v>
      </c>
      <c r="R273" s="89" t="s">
        <v>57</v>
      </c>
      <c r="S273" s="89" t="s">
        <v>58</v>
      </c>
      <c r="T273" s="89" t="s">
        <v>59</v>
      </c>
      <c r="U273" s="89" t="s">
        <v>60</v>
      </c>
      <c r="V273" s="89"/>
      <c r="W273" s="89" t="s">
        <v>61</v>
      </c>
      <c r="X273" s="89" t="s">
        <v>62</v>
      </c>
      <c r="Y273" s="89" t="s">
        <v>63</v>
      </c>
      <c r="Z273" s="89" t="s">
        <v>64</v>
      </c>
      <c r="AA273" s="89" t="s">
        <v>65</v>
      </c>
      <c r="AB273" s="89"/>
      <c r="AC273" s="89" t="s">
        <v>66</v>
      </c>
      <c r="AD273" s="89" t="s">
        <v>67</v>
      </c>
      <c r="AE273" s="89"/>
      <c r="AF273" s="89" t="s">
        <v>68</v>
      </c>
      <c r="AG273" s="89" t="s">
        <v>69</v>
      </c>
      <c r="AH273" s="89" t="s">
        <v>70</v>
      </c>
      <c r="AI273" s="89" t="s">
        <v>71</v>
      </c>
      <c r="AJ273" s="89" t="s">
        <v>72</v>
      </c>
      <c r="AK273" s="89" t="s">
        <v>73</v>
      </c>
      <c r="AL273" s="89"/>
      <c r="AM273" s="89" t="s">
        <v>74</v>
      </c>
      <c r="AN273" s="89" t="s">
        <v>75</v>
      </c>
      <c r="AO273" s="89" t="s">
        <v>76</v>
      </c>
      <c r="AP273" s="89"/>
      <c r="AQ273" s="89" t="s">
        <v>97</v>
      </c>
      <c r="AR273" s="89" t="s">
        <v>65</v>
      </c>
      <c r="AS273" s="89" t="s">
        <v>65</v>
      </c>
      <c r="AT273" s="89"/>
    </row>
    <row r="274" spans="1:46" ht="12.75">
      <c r="A274" s="134"/>
      <c r="B274" s="92"/>
      <c r="C274" s="92"/>
      <c r="D274" s="93"/>
      <c r="E274" s="34" t="s">
        <v>105</v>
      </c>
      <c r="F274" s="94"/>
      <c r="G274" s="95" t="e">
        <f>G263</f>
        <v>#VALUE!</v>
      </c>
      <c r="H274" s="37">
        <f>H263</f>
        <v>0</v>
      </c>
      <c r="I274" s="94"/>
      <c r="J274" s="95">
        <f>J263</f>
        <v>0</v>
      </c>
      <c r="K274" s="38">
        <f>K263</f>
        <v>0</v>
      </c>
      <c r="L274" s="96">
        <f>L264</f>
        <v>0</v>
      </c>
      <c r="M274" s="96">
        <f>M264</f>
        <v>0</v>
      </c>
      <c r="N274" s="96">
        <f>N264</f>
        <v>0</v>
      </c>
      <c r="O274" s="96">
        <f>O264</f>
        <v>0</v>
      </c>
      <c r="P274" s="96">
        <f>P264</f>
        <v>0</v>
      </c>
      <c r="Q274" s="96">
        <f>Q264</f>
        <v>0</v>
      </c>
      <c r="R274" s="96">
        <f>R264</f>
        <v>0</v>
      </c>
      <c r="S274" s="96">
        <f>S264</f>
        <v>0</v>
      </c>
      <c r="T274" s="96">
        <f>T264</f>
        <v>0</v>
      </c>
      <c r="U274" s="96">
        <f>U264</f>
        <v>0</v>
      </c>
      <c r="V274" s="96">
        <f>V264</f>
        <v>0</v>
      </c>
      <c r="W274" s="96">
        <f>W264</f>
        <v>0</v>
      </c>
      <c r="X274" s="96">
        <f>X264</f>
        <v>0</v>
      </c>
      <c r="Y274" s="96">
        <f>Y264</f>
        <v>0</v>
      </c>
      <c r="Z274" s="96">
        <f>Z264</f>
        <v>0</v>
      </c>
      <c r="AA274" s="96">
        <f>AA264</f>
        <v>0</v>
      </c>
      <c r="AB274" s="96">
        <f>AB264</f>
        <v>0</v>
      </c>
      <c r="AC274" s="96">
        <f>AC264</f>
        <v>0</v>
      </c>
      <c r="AD274" s="96">
        <f>AD264</f>
        <v>0</v>
      </c>
      <c r="AE274" s="96">
        <f>AE264</f>
        <v>0</v>
      </c>
      <c r="AF274" s="96">
        <f>AF264</f>
        <v>0</v>
      </c>
      <c r="AG274" s="96">
        <f>AG264</f>
        <v>0</v>
      </c>
      <c r="AH274" s="96">
        <f>AH264</f>
        <v>0</v>
      </c>
      <c r="AI274" s="96">
        <f>AI264</f>
        <v>0</v>
      </c>
      <c r="AJ274" s="96">
        <f>AJ264</f>
        <v>0</v>
      </c>
      <c r="AK274" s="96">
        <f>AK264</f>
        <v>0</v>
      </c>
      <c r="AL274" s="96">
        <f>AL264</f>
        <v>0</v>
      </c>
      <c r="AM274" s="96">
        <f>AM264</f>
        <v>0</v>
      </c>
      <c r="AN274" s="96">
        <f>AN264</f>
        <v>0</v>
      </c>
      <c r="AO274" s="96">
        <f>AO264</f>
        <v>0</v>
      </c>
      <c r="AP274" s="96">
        <f>AP264</f>
        <v>0</v>
      </c>
      <c r="AQ274" s="96">
        <f>AQ264</f>
        <v>0</v>
      </c>
      <c r="AR274" s="96">
        <f>AR264</f>
        <v>0</v>
      </c>
      <c r="AS274" s="96">
        <f>AS264</f>
        <v>0</v>
      </c>
      <c r="AT274" s="96">
        <f>AT264</f>
        <v>0</v>
      </c>
    </row>
    <row r="275" spans="1:46" s="1" customFormat="1" ht="12.75">
      <c r="A275" s="42"/>
      <c r="B275" s="43"/>
      <c r="C275" s="43"/>
      <c r="D275" s="44"/>
      <c r="E275" s="43"/>
      <c r="F275" s="46"/>
      <c r="G275" s="47" t="e">
        <f>G274+F275</f>
        <v>#VALUE!</v>
      </c>
      <c r="H275" s="48">
        <f>H274-F275</f>
        <v>0</v>
      </c>
      <c r="I275" s="46"/>
      <c r="J275" s="47">
        <f>J274+I275</f>
        <v>0</v>
      </c>
      <c r="K275" s="49">
        <f>K274-I275</f>
        <v>0</v>
      </c>
      <c r="L275" s="50"/>
      <c r="M275" s="98"/>
      <c r="N275" s="99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51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51"/>
      <c r="AO275" s="99"/>
      <c r="AP275" s="46"/>
      <c r="AQ275" s="46"/>
      <c r="AR275" s="46"/>
      <c r="AS275" s="51"/>
      <c r="AT275" s="51"/>
    </row>
    <row r="276" spans="1:46" ht="12.75">
      <c r="A276" s="42"/>
      <c r="B276" s="43"/>
      <c r="C276" s="43"/>
      <c r="D276" s="44"/>
      <c r="E276" s="45"/>
      <c r="F276" s="46"/>
      <c r="G276" s="47" t="e">
        <f>G275+F276</f>
        <v>#VALUE!</v>
      </c>
      <c r="H276" s="48">
        <f>H275-F276</f>
        <v>0</v>
      </c>
      <c r="I276" s="46"/>
      <c r="J276" s="47">
        <f>J275+I276</f>
        <v>0</v>
      </c>
      <c r="K276" s="49">
        <f>K275-I276</f>
        <v>0</v>
      </c>
      <c r="L276" s="50"/>
      <c r="M276" s="98"/>
      <c r="N276" s="99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51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51"/>
      <c r="AO276" s="99"/>
      <c r="AP276" s="46"/>
      <c r="AQ276" s="46"/>
      <c r="AR276" s="46"/>
      <c r="AS276" s="51"/>
      <c r="AT276" s="51"/>
    </row>
    <row r="277" spans="1:46" ht="12.75">
      <c r="A277" s="42"/>
      <c r="B277" s="43"/>
      <c r="C277" s="43"/>
      <c r="D277" s="44"/>
      <c r="E277" s="45"/>
      <c r="F277" s="46"/>
      <c r="G277" s="47" t="e">
        <f>G276+F277</f>
        <v>#VALUE!</v>
      </c>
      <c r="H277" s="48">
        <f>H276-F277</f>
        <v>0</v>
      </c>
      <c r="I277" s="46"/>
      <c r="J277" s="47">
        <f>J276+I277</f>
        <v>0</v>
      </c>
      <c r="K277" s="49">
        <f>K276-I277</f>
        <v>0</v>
      </c>
      <c r="L277" s="50"/>
      <c r="M277" s="98"/>
      <c r="N277" s="99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51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51"/>
      <c r="AO277" s="99"/>
      <c r="AP277" s="46"/>
      <c r="AQ277" s="46"/>
      <c r="AR277" s="46"/>
      <c r="AS277" s="51"/>
      <c r="AT277" s="51"/>
    </row>
    <row r="278" spans="1:46" ht="12.75">
      <c r="A278" s="42"/>
      <c r="B278" s="43"/>
      <c r="C278" s="43"/>
      <c r="D278" s="44"/>
      <c r="E278" s="45"/>
      <c r="F278" s="46"/>
      <c r="G278" s="47" t="e">
        <f>G277+F278</f>
        <v>#VALUE!</v>
      </c>
      <c r="H278" s="48">
        <f>H277-F278</f>
        <v>0</v>
      </c>
      <c r="I278" s="46"/>
      <c r="J278" s="47">
        <f>J277+I278</f>
        <v>0</v>
      </c>
      <c r="K278" s="49">
        <f>K277-I278</f>
        <v>0</v>
      </c>
      <c r="L278" s="50"/>
      <c r="M278" s="98"/>
      <c r="N278" s="99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51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51"/>
      <c r="AO278" s="99"/>
      <c r="AP278" s="46"/>
      <c r="AQ278" s="46"/>
      <c r="AR278" s="46"/>
      <c r="AS278" s="51"/>
      <c r="AT278" s="51"/>
    </row>
    <row r="279" spans="1:46" ht="12.75">
      <c r="A279" s="42"/>
      <c r="B279" s="43"/>
      <c r="C279" s="43"/>
      <c r="D279" s="44"/>
      <c r="E279" s="43"/>
      <c r="F279" s="46"/>
      <c r="G279" s="47" t="e">
        <f>G278+F279</f>
        <v>#VALUE!</v>
      </c>
      <c r="H279" s="48">
        <f>H278-F279</f>
        <v>0</v>
      </c>
      <c r="I279" s="46"/>
      <c r="J279" s="47">
        <f>J278+I279</f>
        <v>0</v>
      </c>
      <c r="K279" s="49">
        <f>K278-I279</f>
        <v>0</v>
      </c>
      <c r="L279" s="50"/>
      <c r="M279" s="98"/>
      <c r="N279" s="99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51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51"/>
      <c r="AO279" s="99"/>
      <c r="AP279" s="46"/>
      <c r="AQ279" s="46"/>
      <c r="AR279" s="46"/>
      <c r="AS279" s="51"/>
      <c r="AT279" s="51"/>
    </row>
    <row r="280" spans="1:46" ht="12.75">
      <c r="A280" s="42"/>
      <c r="B280" s="43"/>
      <c r="C280" s="43"/>
      <c r="D280" s="44"/>
      <c r="E280" s="45"/>
      <c r="F280" s="46"/>
      <c r="G280" s="47" t="e">
        <f>G279+F280</f>
        <v>#VALUE!</v>
      </c>
      <c r="H280" s="48">
        <f>H279-F280</f>
        <v>0</v>
      </c>
      <c r="I280" s="46"/>
      <c r="J280" s="47">
        <f>J279+I280</f>
        <v>0</v>
      </c>
      <c r="K280" s="49">
        <f>K279-I280</f>
        <v>0</v>
      </c>
      <c r="L280" s="50"/>
      <c r="M280" s="98"/>
      <c r="N280" s="99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51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51"/>
      <c r="AO280" s="99"/>
      <c r="AP280" s="46"/>
      <c r="AQ280" s="46"/>
      <c r="AR280" s="46"/>
      <c r="AS280" s="51"/>
      <c r="AT280" s="51"/>
    </row>
    <row r="281" spans="1:46" ht="12.75">
      <c r="A281" s="42"/>
      <c r="B281" s="43"/>
      <c r="C281" s="43"/>
      <c r="D281" s="44"/>
      <c r="E281" s="45"/>
      <c r="F281" s="46"/>
      <c r="G281" s="47" t="e">
        <f>G280+F281</f>
        <v>#VALUE!</v>
      </c>
      <c r="H281" s="48">
        <f>H280-F281</f>
        <v>0</v>
      </c>
      <c r="I281" s="46"/>
      <c r="J281" s="47">
        <f>J280+I281</f>
        <v>0</v>
      </c>
      <c r="K281" s="49">
        <f>K280-I281</f>
        <v>0</v>
      </c>
      <c r="L281" s="50"/>
      <c r="M281" s="98"/>
      <c r="N281" s="99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51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51"/>
      <c r="AO281" s="99"/>
      <c r="AP281" s="46"/>
      <c r="AQ281" s="46"/>
      <c r="AR281" s="46"/>
      <c r="AS281" s="51"/>
      <c r="AT281" s="51"/>
    </row>
    <row r="282" spans="1:46" ht="12.75">
      <c r="A282" s="42"/>
      <c r="B282" s="43"/>
      <c r="C282" s="43"/>
      <c r="D282" s="44"/>
      <c r="E282" s="45"/>
      <c r="F282" s="46"/>
      <c r="G282" s="47" t="e">
        <f>G281+F282</f>
        <v>#VALUE!</v>
      </c>
      <c r="H282" s="48">
        <f>H281-F282</f>
        <v>0</v>
      </c>
      <c r="I282" s="46"/>
      <c r="J282" s="47">
        <f>J281+I282</f>
        <v>0</v>
      </c>
      <c r="K282" s="49">
        <f>K281-I282</f>
        <v>0</v>
      </c>
      <c r="L282" s="50"/>
      <c r="M282" s="98"/>
      <c r="N282" s="99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51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51"/>
      <c r="AO282" s="99"/>
      <c r="AP282" s="46"/>
      <c r="AQ282" s="46"/>
      <c r="AR282" s="46"/>
      <c r="AS282" s="51"/>
      <c r="AT282" s="51"/>
    </row>
    <row r="283" spans="1:46" ht="12.75">
      <c r="A283" s="42"/>
      <c r="B283" s="43"/>
      <c r="C283" s="43"/>
      <c r="D283" s="44"/>
      <c r="E283" s="43"/>
      <c r="F283" s="46"/>
      <c r="G283" s="47" t="e">
        <f>G282+F283</f>
        <v>#VALUE!</v>
      </c>
      <c r="H283" s="48">
        <f>H282-F283</f>
        <v>0</v>
      </c>
      <c r="I283" s="46"/>
      <c r="J283" s="47">
        <f>J282+I283</f>
        <v>0</v>
      </c>
      <c r="K283" s="49">
        <f>K282-I283</f>
        <v>0</v>
      </c>
      <c r="L283" s="50"/>
      <c r="M283" s="98"/>
      <c r="N283" s="99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51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51"/>
      <c r="AO283" s="99"/>
      <c r="AP283" s="46"/>
      <c r="AQ283" s="46"/>
      <c r="AR283" s="46"/>
      <c r="AS283" s="51"/>
      <c r="AT283" s="51"/>
    </row>
    <row r="284" spans="1:46" ht="12.75">
      <c r="A284" s="42"/>
      <c r="B284" s="43"/>
      <c r="C284" s="43"/>
      <c r="D284" s="44"/>
      <c r="E284" s="45"/>
      <c r="F284" s="46"/>
      <c r="G284" s="47" t="e">
        <f>G283+F284</f>
        <v>#VALUE!</v>
      </c>
      <c r="H284" s="48">
        <f>H283-F284</f>
        <v>0</v>
      </c>
      <c r="I284" s="46"/>
      <c r="J284" s="47">
        <f>J283+I284</f>
        <v>0</v>
      </c>
      <c r="K284" s="49">
        <f>K283-I284</f>
        <v>0</v>
      </c>
      <c r="L284" s="50"/>
      <c r="M284" s="98"/>
      <c r="N284" s="99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51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51"/>
      <c r="AO284" s="99"/>
      <c r="AP284" s="46"/>
      <c r="AQ284" s="46"/>
      <c r="AR284" s="46"/>
      <c r="AS284" s="51"/>
      <c r="AT284" s="51"/>
    </row>
    <row r="285" spans="1:46" ht="12.75">
      <c r="A285" s="42"/>
      <c r="B285" s="43"/>
      <c r="C285" s="43"/>
      <c r="D285" s="44"/>
      <c r="E285" s="45"/>
      <c r="F285" s="46"/>
      <c r="G285" s="47" t="e">
        <f>G284+F285</f>
        <v>#VALUE!</v>
      </c>
      <c r="H285" s="48">
        <f>H284-F285</f>
        <v>0</v>
      </c>
      <c r="I285" s="46"/>
      <c r="J285" s="47">
        <f>J284+I285</f>
        <v>0</v>
      </c>
      <c r="K285" s="49">
        <f>K284-I285</f>
        <v>0</v>
      </c>
      <c r="L285" s="50"/>
      <c r="M285" s="98"/>
      <c r="N285" s="99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51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51"/>
      <c r="AO285" s="99"/>
      <c r="AP285" s="46"/>
      <c r="AQ285" s="46"/>
      <c r="AR285" s="46"/>
      <c r="AS285" s="51"/>
      <c r="AT285" s="51"/>
    </row>
    <row r="286" spans="1:46" ht="12.75">
      <c r="A286" s="42"/>
      <c r="B286" s="43"/>
      <c r="C286" s="43"/>
      <c r="D286" s="44"/>
      <c r="E286" s="45"/>
      <c r="F286" s="46"/>
      <c r="G286" s="47" t="e">
        <f>G285+F286</f>
        <v>#VALUE!</v>
      </c>
      <c r="H286" s="48">
        <f>H285-F286</f>
        <v>0</v>
      </c>
      <c r="I286" s="46"/>
      <c r="J286" s="47">
        <f>J285+I286</f>
        <v>0</v>
      </c>
      <c r="K286" s="49">
        <f>K285-I286</f>
        <v>0</v>
      </c>
      <c r="L286" s="50"/>
      <c r="M286" s="98"/>
      <c r="N286" s="99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51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51"/>
      <c r="AO286" s="99"/>
      <c r="AP286" s="46"/>
      <c r="AQ286" s="46"/>
      <c r="AR286" s="46"/>
      <c r="AS286" s="51"/>
      <c r="AT286" s="51"/>
    </row>
    <row r="287" spans="1:46" ht="12.75">
      <c r="A287" s="42"/>
      <c r="B287" s="43"/>
      <c r="C287" s="43"/>
      <c r="D287" s="44"/>
      <c r="E287" s="45"/>
      <c r="F287" s="46"/>
      <c r="G287" s="47" t="e">
        <f>G286+F287</f>
        <v>#VALUE!</v>
      </c>
      <c r="H287" s="48">
        <f>H286-F287</f>
        <v>0</v>
      </c>
      <c r="I287" s="46"/>
      <c r="J287" s="47">
        <f>J286+I287</f>
        <v>0</v>
      </c>
      <c r="K287" s="49">
        <f>K286-I287</f>
        <v>0</v>
      </c>
      <c r="L287" s="50"/>
      <c r="M287" s="98"/>
      <c r="N287" s="99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51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51"/>
      <c r="AO287" s="99"/>
      <c r="AP287" s="46"/>
      <c r="AQ287" s="46"/>
      <c r="AR287" s="46"/>
      <c r="AS287" s="51"/>
      <c r="AT287" s="51"/>
    </row>
    <row r="288" spans="1:46" s="1" customFormat="1" ht="12.75">
      <c r="A288" s="42"/>
      <c r="B288" s="43"/>
      <c r="C288" s="43"/>
      <c r="D288" s="44"/>
      <c r="E288" s="43"/>
      <c r="F288" s="46"/>
      <c r="G288" s="47" t="e">
        <f>G287+F288</f>
        <v>#VALUE!</v>
      </c>
      <c r="H288" s="48">
        <f>H287-F288</f>
        <v>0</v>
      </c>
      <c r="I288" s="46"/>
      <c r="J288" s="47">
        <f>J287+I288</f>
        <v>0</v>
      </c>
      <c r="K288" s="49">
        <f>K287-I288</f>
        <v>0</v>
      </c>
      <c r="L288" s="50"/>
      <c r="M288" s="100"/>
      <c r="N288" s="99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51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51"/>
      <c r="AO288" s="99"/>
      <c r="AP288" s="46"/>
      <c r="AQ288" s="46"/>
      <c r="AR288" s="46"/>
      <c r="AS288" s="51"/>
      <c r="AT288" s="51"/>
    </row>
    <row r="289" spans="1:46" ht="12.75">
      <c r="A289" s="42"/>
      <c r="B289" s="43"/>
      <c r="C289" s="43"/>
      <c r="D289" s="44"/>
      <c r="E289" s="43"/>
      <c r="F289" s="46"/>
      <c r="G289" s="47" t="e">
        <f>G288+F289</f>
        <v>#VALUE!</v>
      </c>
      <c r="H289" s="48">
        <f>H288-F289</f>
        <v>0</v>
      </c>
      <c r="I289" s="46"/>
      <c r="J289" s="47">
        <f>J288+I289</f>
        <v>0</v>
      </c>
      <c r="K289" s="49">
        <f>K288-I289</f>
        <v>0</v>
      </c>
      <c r="L289" s="50"/>
      <c r="M289" s="98"/>
      <c r="N289" s="99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51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51"/>
      <c r="AO289" s="99"/>
      <c r="AP289" s="46"/>
      <c r="AQ289" s="46"/>
      <c r="AR289" s="46"/>
      <c r="AS289" s="51"/>
      <c r="AT289" s="51"/>
    </row>
    <row r="290" spans="1:46" ht="12.75">
      <c r="A290" s="42"/>
      <c r="B290" s="43"/>
      <c r="C290" s="43"/>
      <c r="D290" s="44"/>
      <c r="E290" s="45"/>
      <c r="F290" s="46"/>
      <c r="G290" s="47" t="e">
        <f>G289+F290</f>
        <v>#VALUE!</v>
      </c>
      <c r="H290" s="48">
        <f>H289-F290</f>
        <v>0</v>
      </c>
      <c r="I290" s="46"/>
      <c r="J290" s="47">
        <f>J289+I290</f>
        <v>0</v>
      </c>
      <c r="K290" s="49">
        <f>K289-I290</f>
        <v>0</v>
      </c>
      <c r="L290" s="50"/>
      <c r="M290" s="98"/>
      <c r="N290" s="99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51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51"/>
      <c r="AO290" s="99"/>
      <c r="AP290" s="46"/>
      <c r="AQ290" s="46"/>
      <c r="AR290" s="46"/>
      <c r="AS290" s="51"/>
      <c r="AT290" s="51"/>
    </row>
    <row r="291" spans="1:46" ht="12.75">
      <c r="A291" s="42"/>
      <c r="B291" s="43"/>
      <c r="C291" s="43"/>
      <c r="D291" s="44"/>
      <c r="E291" s="45"/>
      <c r="F291" s="46"/>
      <c r="G291" s="47" t="e">
        <f>G290+F291</f>
        <v>#VALUE!</v>
      </c>
      <c r="H291" s="48">
        <f>H290-F291</f>
        <v>0</v>
      </c>
      <c r="I291" s="46"/>
      <c r="J291" s="47">
        <f>J290+I291</f>
        <v>0</v>
      </c>
      <c r="K291" s="49">
        <f>K290-I291</f>
        <v>0</v>
      </c>
      <c r="L291" s="50"/>
      <c r="M291" s="98"/>
      <c r="N291" s="99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51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51"/>
      <c r="AO291" s="99"/>
      <c r="AP291" s="46"/>
      <c r="AQ291" s="46"/>
      <c r="AR291" s="46"/>
      <c r="AS291" s="51"/>
      <c r="AT291" s="51"/>
    </row>
    <row r="292" spans="1:46" ht="12.75">
      <c r="A292" s="42"/>
      <c r="B292" s="43"/>
      <c r="C292" s="43"/>
      <c r="D292" s="44"/>
      <c r="E292" s="45"/>
      <c r="F292" s="46"/>
      <c r="G292" s="47" t="e">
        <f>G291+F292</f>
        <v>#VALUE!</v>
      </c>
      <c r="H292" s="48">
        <f>H291-F292</f>
        <v>0</v>
      </c>
      <c r="I292" s="46"/>
      <c r="J292" s="47">
        <f>J291+I292</f>
        <v>0</v>
      </c>
      <c r="K292" s="49">
        <f>K291-I292</f>
        <v>0</v>
      </c>
      <c r="L292" s="50"/>
      <c r="M292" s="98"/>
      <c r="N292" s="99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51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51"/>
      <c r="AO292" s="99"/>
      <c r="AP292" s="46"/>
      <c r="AQ292" s="46"/>
      <c r="AR292" s="46"/>
      <c r="AS292" s="51"/>
      <c r="AT292" s="51"/>
    </row>
    <row r="293" spans="1:46" ht="12.75">
      <c r="A293" s="42"/>
      <c r="B293" s="43"/>
      <c r="C293" s="43"/>
      <c r="D293" s="44"/>
      <c r="E293" s="45"/>
      <c r="F293" s="46"/>
      <c r="G293" s="47" t="e">
        <f>G292+F293</f>
        <v>#VALUE!</v>
      </c>
      <c r="H293" s="48">
        <f>H292-F293</f>
        <v>0</v>
      </c>
      <c r="I293" s="46"/>
      <c r="J293" s="47">
        <f>J292+I293</f>
        <v>0</v>
      </c>
      <c r="K293" s="49">
        <f>K292-I293</f>
        <v>0</v>
      </c>
      <c r="L293" s="50"/>
      <c r="M293" s="98"/>
      <c r="N293" s="99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51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51"/>
      <c r="AO293" s="99"/>
      <c r="AP293" s="46"/>
      <c r="AQ293" s="46"/>
      <c r="AR293" s="46"/>
      <c r="AS293" s="51"/>
      <c r="AT293" s="51"/>
    </row>
    <row r="294" spans="1:46" ht="12.75">
      <c r="A294" s="42"/>
      <c r="B294" s="43"/>
      <c r="C294" s="43"/>
      <c r="D294" s="44"/>
      <c r="E294" s="45"/>
      <c r="F294" s="46"/>
      <c r="G294" s="47" t="e">
        <f>G293+F294</f>
        <v>#VALUE!</v>
      </c>
      <c r="H294" s="48">
        <f>H293-F294</f>
        <v>0</v>
      </c>
      <c r="I294" s="46"/>
      <c r="J294" s="47">
        <f>J293+I294</f>
        <v>0</v>
      </c>
      <c r="K294" s="49">
        <f>K293-I294</f>
        <v>0</v>
      </c>
      <c r="L294" s="50"/>
      <c r="M294" s="98"/>
      <c r="N294" s="99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51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51"/>
      <c r="AO294" s="99"/>
      <c r="AP294" s="46"/>
      <c r="AQ294" s="46"/>
      <c r="AR294" s="46"/>
      <c r="AS294" s="51"/>
      <c r="AT294" s="51"/>
    </row>
    <row r="295" spans="1:46" ht="12.75">
      <c r="A295" s="42"/>
      <c r="B295" s="43"/>
      <c r="C295" s="43"/>
      <c r="D295" s="44"/>
      <c r="E295" s="45"/>
      <c r="F295" s="46"/>
      <c r="G295" s="47" t="e">
        <f>G294+F295</f>
        <v>#VALUE!</v>
      </c>
      <c r="H295" s="48">
        <f>H294-F295</f>
        <v>0</v>
      </c>
      <c r="I295" s="46"/>
      <c r="J295" s="47">
        <f>J294+I295</f>
        <v>0</v>
      </c>
      <c r="K295" s="49">
        <f>K294-I295</f>
        <v>0</v>
      </c>
      <c r="L295" s="50"/>
      <c r="M295" s="98"/>
      <c r="N295" s="99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51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51"/>
      <c r="AO295" s="99"/>
      <c r="AP295" s="46"/>
      <c r="AQ295" s="46"/>
      <c r="AR295" s="46"/>
      <c r="AS295" s="51"/>
      <c r="AT295" s="51"/>
    </row>
    <row r="296" spans="1:46" ht="12.75">
      <c r="A296" s="42"/>
      <c r="B296" s="43"/>
      <c r="C296" s="43"/>
      <c r="D296" s="44"/>
      <c r="E296" s="45"/>
      <c r="F296" s="46"/>
      <c r="G296" s="47" t="e">
        <f>G295+F296</f>
        <v>#VALUE!</v>
      </c>
      <c r="H296" s="48">
        <f>H295-F296</f>
        <v>0</v>
      </c>
      <c r="I296" s="46"/>
      <c r="J296" s="47">
        <f>J295+I296</f>
        <v>0</v>
      </c>
      <c r="K296" s="49">
        <f>K295-I296</f>
        <v>0</v>
      </c>
      <c r="L296" s="50"/>
      <c r="M296" s="98"/>
      <c r="N296" s="99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51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51"/>
      <c r="AO296" s="99"/>
      <c r="AP296" s="46"/>
      <c r="AQ296" s="46"/>
      <c r="AR296" s="46"/>
      <c r="AS296" s="51"/>
      <c r="AT296" s="51"/>
    </row>
    <row r="297" spans="1:46" ht="12.75">
      <c r="A297" s="42"/>
      <c r="B297" s="43"/>
      <c r="C297" s="43"/>
      <c r="D297" s="44"/>
      <c r="E297" s="45"/>
      <c r="F297" s="46"/>
      <c r="G297" s="47" t="e">
        <f>G296+F297</f>
        <v>#VALUE!</v>
      </c>
      <c r="H297" s="48">
        <f>H296-F297</f>
        <v>0</v>
      </c>
      <c r="I297" s="46"/>
      <c r="J297" s="47">
        <f>J296+I297</f>
        <v>0</v>
      </c>
      <c r="K297" s="49">
        <f>K296-I297</f>
        <v>0</v>
      </c>
      <c r="L297" s="50"/>
      <c r="M297" s="98"/>
      <c r="N297" s="99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51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51"/>
      <c r="AO297" s="99"/>
      <c r="AP297" s="46"/>
      <c r="AQ297" s="46"/>
      <c r="AR297" s="46"/>
      <c r="AS297" s="51"/>
      <c r="AT297" s="51"/>
    </row>
    <row r="298" spans="1:46" ht="12.75">
      <c r="A298" s="42"/>
      <c r="B298" s="43"/>
      <c r="C298" s="43"/>
      <c r="D298" s="44"/>
      <c r="E298" s="45"/>
      <c r="F298" s="46"/>
      <c r="G298" s="47" t="e">
        <f>G297+F298</f>
        <v>#VALUE!</v>
      </c>
      <c r="H298" s="48">
        <f>H297-F298</f>
        <v>0</v>
      </c>
      <c r="I298" s="46"/>
      <c r="J298" s="47">
        <f>J297+I298</f>
        <v>0</v>
      </c>
      <c r="K298" s="49">
        <f>K297-I298</f>
        <v>0</v>
      </c>
      <c r="L298" s="50"/>
      <c r="M298" s="98"/>
      <c r="N298" s="99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51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51"/>
      <c r="AO298" s="99"/>
      <c r="AP298" s="46"/>
      <c r="AQ298" s="46"/>
      <c r="AR298" s="46"/>
      <c r="AS298" s="51"/>
      <c r="AT298" s="51"/>
    </row>
    <row r="299" spans="1:46" ht="12.75">
      <c r="A299" s="42"/>
      <c r="B299" s="43"/>
      <c r="C299" s="43"/>
      <c r="D299" s="44"/>
      <c r="E299" s="45"/>
      <c r="F299" s="46"/>
      <c r="G299" s="47" t="e">
        <f>G298+F299</f>
        <v>#VALUE!</v>
      </c>
      <c r="H299" s="48">
        <f>H298-F299</f>
        <v>0</v>
      </c>
      <c r="I299" s="46"/>
      <c r="J299" s="47">
        <f>J298+I299</f>
        <v>0</v>
      </c>
      <c r="K299" s="49">
        <f>K298-I299</f>
        <v>0</v>
      </c>
      <c r="L299" s="50"/>
      <c r="M299" s="98"/>
      <c r="N299" s="99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51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51"/>
      <c r="AO299" s="99"/>
      <c r="AP299" s="46"/>
      <c r="AQ299" s="46"/>
      <c r="AR299" s="46"/>
      <c r="AS299" s="51"/>
      <c r="AT299" s="51"/>
    </row>
    <row r="300" spans="1:46" ht="12.75">
      <c r="A300" s="42"/>
      <c r="B300" s="43"/>
      <c r="C300" s="43"/>
      <c r="D300" s="44"/>
      <c r="E300" s="45"/>
      <c r="F300" s="46"/>
      <c r="G300" s="47" t="e">
        <f>G299+F300</f>
        <v>#VALUE!</v>
      </c>
      <c r="H300" s="48">
        <f>H299-F300</f>
        <v>0</v>
      </c>
      <c r="I300" s="46"/>
      <c r="J300" s="47">
        <f>J299+I300</f>
        <v>0</v>
      </c>
      <c r="K300" s="49">
        <f>K299-I300</f>
        <v>0</v>
      </c>
      <c r="L300" s="50"/>
      <c r="M300" s="98"/>
      <c r="N300" s="99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51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51"/>
      <c r="AO300" s="99"/>
      <c r="AP300" s="46"/>
      <c r="AQ300" s="46"/>
      <c r="AR300" s="46"/>
      <c r="AS300" s="51"/>
      <c r="AT300" s="51"/>
    </row>
    <row r="301" spans="1:46" ht="12.75">
      <c r="A301" s="42"/>
      <c r="B301" s="43"/>
      <c r="C301" s="43"/>
      <c r="D301" s="44"/>
      <c r="E301" s="45"/>
      <c r="F301" s="46"/>
      <c r="G301" s="47" t="e">
        <f>G300+F301</f>
        <v>#VALUE!</v>
      </c>
      <c r="H301" s="48">
        <f>H300-F301</f>
        <v>0</v>
      </c>
      <c r="I301" s="46"/>
      <c r="J301" s="47">
        <f>J300+I301</f>
        <v>0</v>
      </c>
      <c r="K301" s="49">
        <f>K300-I301</f>
        <v>0</v>
      </c>
      <c r="L301" s="50"/>
      <c r="M301" s="98"/>
      <c r="N301" s="99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51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51"/>
      <c r="AO301" s="99"/>
      <c r="AP301" s="46"/>
      <c r="AQ301" s="46"/>
      <c r="AR301" s="46"/>
      <c r="AS301" s="51"/>
      <c r="AT301" s="51"/>
    </row>
    <row r="302" spans="1:46" ht="12.75">
      <c r="A302" s="42"/>
      <c r="B302" s="43"/>
      <c r="C302" s="43"/>
      <c r="D302" s="44"/>
      <c r="E302" s="45"/>
      <c r="F302" s="46"/>
      <c r="G302" s="47" t="e">
        <f>G301+F302</f>
        <v>#VALUE!</v>
      </c>
      <c r="H302" s="48">
        <f>H301-F302</f>
        <v>0</v>
      </c>
      <c r="I302" s="46"/>
      <c r="J302" s="47">
        <f>J301+I302</f>
        <v>0</v>
      </c>
      <c r="K302" s="49">
        <f>K301-I302</f>
        <v>0</v>
      </c>
      <c r="L302" s="50"/>
      <c r="M302" s="98"/>
      <c r="N302" s="99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51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51"/>
      <c r="AO302" s="99"/>
      <c r="AP302" s="46"/>
      <c r="AQ302" s="46"/>
      <c r="AR302" s="46"/>
      <c r="AS302" s="51"/>
      <c r="AT302" s="51"/>
    </row>
    <row r="303" spans="1:46" ht="12.75">
      <c r="A303" s="42"/>
      <c r="B303" s="43"/>
      <c r="C303" s="43"/>
      <c r="D303" s="44"/>
      <c r="E303" s="45"/>
      <c r="F303" s="46"/>
      <c r="G303" s="47" t="e">
        <f>G302+F303</f>
        <v>#VALUE!</v>
      </c>
      <c r="H303" s="48">
        <f>H302-F303</f>
        <v>0</v>
      </c>
      <c r="I303" s="46"/>
      <c r="J303" s="47">
        <f>J302+I303</f>
        <v>0</v>
      </c>
      <c r="K303" s="49">
        <f>K302-I303</f>
        <v>0</v>
      </c>
      <c r="L303" s="50"/>
      <c r="M303" s="98"/>
      <c r="N303" s="99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51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51"/>
      <c r="AO303" s="99"/>
      <c r="AP303" s="46"/>
      <c r="AQ303" s="46"/>
      <c r="AR303" s="46"/>
      <c r="AS303" s="51"/>
      <c r="AT303" s="51"/>
    </row>
    <row r="304" spans="1:46" ht="12.75">
      <c r="A304" s="42"/>
      <c r="B304" s="43"/>
      <c r="C304" s="43"/>
      <c r="D304" s="44"/>
      <c r="E304" s="43"/>
      <c r="F304" s="46"/>
      <c r="G304" s="47" t="e">
        <f>G303+F304</f>
        <v>#VALUE!</v>
      </c>
      <c r="H304" s="48">
        <f>H303-F304</f>
        <v>0</v>
      </c>
      <c r="I304" s="46"/>
      <c r="J304" s="47">
        <f>J303+I304</f>
        <v>0</v>
      </c>
      <c r="K304" s="49">
        <f>K303-I304</f>
        <v>0</v>
      </c>
      <c r="L304" s="50"/>
      <c r="M304" s="98"/>
      <c r="N304" s="99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51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51"/>
      <c r="AO304" s="99"/>
      <c r="AP304" s="46"/>
      <c r="AQ304" s="46"/>
      <c r="AR304" s="46"/>
      <c r="AS304" s="51"/>
      <c r="AT304" s="51"/>
    </row>
    <row r="305" spans="1:46" ht="12.75">
      <c r="A305" s="42"/>
      <c r="B305" s="43"/>
      <c r="C305" s="43"/>
      <c r="D305" s="44"/>
      <c r="E305" s="45"/>
      <c r="F305" s="46"/>
      <c r="G305" s="54" t="e">
        <f>G304+F305</f>
        <v>#VALUE!</v>
      </c>
      <c r="H305" s="48">
        <f>H304-F305</f>
        <v>0</v>
      </c>
      <c r="I305" s="46"/>
      <c r="J305" s="47">
        <f>J304+I305</f>
        <v>0</v>
      </c>
      <c r="K305" s="49">
        <f>K304-I305</f>
        <v>0</v>
      </c>
      <c r="L305" s="50"/>
      <c r="M305" s="98"/>
      <c r="N305" s="99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51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51"/>
      <c r="AO305" s="99"/>
      <c r="AP305" s="46"/>
      <c r="AQ305" s="46"/>
      <c r="AR305" s="46"/>
      <c r="AS305" s="51"/>
      <c r="AT305" s="51"/>
    </row>
    <row r="306" spans="1:46" ht="12.75">
      <c r="A306" s="42"/>
      <c r="B306" s="43"/>
      <c r="C306" s="43"/>
      <c r="D306" s="44"/>
      <c r="E306" s="45"/>
      <c r="F306" s="46"/>
      <c r="G306" s="47" t="e">
        <f>G305+F306</f>
        <v>#VALUE!</v>
      </c>
      <c r="H306" s="48">
        <f>H305-F306</f>
        <v>0</v>
      </c>
      <c r="I306" s="46"/>
      <c r="J306" s="47">
        <f>J305+I306</f>
        <v>0</v>
      </c>
      <c r="K306" s="49">
        <f>K305-I306</f>
        <v>0</v>
      </c>
      <c r="L306" s="50"/>
      <c r="M306" s="98"/>
      <c r="N306" s="99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51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51"/>
      <c r="AO306" s="99"/>
      <c r="AP306" s="46"/>
      <c r="AQ306" s="46"/>
      <c r="AR306" s="46"/>
      <c r="AS306" s="51"/>
      <c r="AT306" s="51"/>
    </row>
    <row r="307" spans="1:46" ht="12.75">
      <c r="A307" s="119"/>
      <c r="B307" s="120"/>
      <c r="C307" s="120"/>
      <c r="D307" s="121"/>
      <c r="E307" s="120"/>
      <c r="F307" s="122"/>
      <c r="G307" s="123" t="e">
        <f>G306+F307</f>
        <v>#VALUE!</v>
      </c>
      <c r="H307" s="124">
        <f>H306-F307</f>
        <v>0</v>
      </c>
      <c r="I307" s="122"/>
      <c r="J307" s="123">
        <f>J306+I307</f>
        <v>0</v>
      </c>
      <c r="K307" s="125">
        <f>K306-I307</f>
        <v>0</v>
      </c>
      <c r="L307" s="126"/>
      <c r="M307" s="127"/>
      <c r="N307" s="128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9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9"/>
      <c r="AO307" s="128"/>
      <c r="AP307" s="122"/>
      <c r="AQ307" s="122"/>
      <c r="AR307" s="122"/>
      <c r="AS307" s="129"/>
      <c r="AT307" s="129"/>
    </row>
    <row r="308" spans="1:46" ht="12.75">
      <c r="A308" s="103" t="s">
        <v>88</v>
      </c>
      <c r="B308" s="104"/>
      <c r="C308" s="104"/>
      <c r="D308" s="105"/>
      <c r="E308" s="106" t="e">
        <f>G308+J308</f>
        <v>#VALUE!</v>
      </c>
      <c r="F308" s="107"/>
      <c r="G308" s="106" t="e">
        <f>G307</f>
        <v>#VALUE!</v>
      </c>
      <c r="H308" s="108">
        <f>H307</f>
        <v>0</v>
      </c>
      <c r="I308" s="107"/>
      <c r="J308" s="106">
        <f>J307</f>
        <v>0</v>
      </c>
      <c r="K308" s="109">
        <f>K307</f>
        <v>0</v>
      </c>
      <c r="L308" s="106">
        <f>SUM(L274:L307)</f>
        <v>0</v>
      </c>
      <c r="M308" s="106">
        <f>SUM(M274:M307)</f>
        <v>0</v>
      </c>
      <c r="N308" s="106">
        <f>SUM(N274:N307)</f>
        <v>0</v>
      </c>
      <c r="O308" s="106">
        <f>SUM(O274:O307)</f>
        <v>0</v>
      </c>
      <c r="P308" s="106">
        <f>SUM(P274:P307)</f>
        <v>0</v>
      </c>
      <c r="Q308" s="106">
        <f>SUM(Q274:Q307)</f>
        <v>0</v>
      </c>
      <c r="R308" s="106">
        <f>SUM(R274:R307)</f>
        <v>0</v>
      </c>
      <c r="S308" s="110">
        <f>SUM(S274:S307)</f>
        <v>0</v>
      </c>
      <c r="T308" s="110">
        <f>SUM(T274:T307)</f>
        <v>0</v>
      </c>
      <c r="U308" s="110">
        <f>SUM(U274:U307)</f>
        <v>0</v>
      </c>
      <c r="V308" s="110">
        <f>SUM(V274:V307)</f>
        <v>0</v>
      </c>
      <c r="W308" s="110">
        <f>SUM(W274:W307)</f>
        <v>0</v>
      </c>
      <c r="X308" s="110">
        <f>SUM(X274:X307)</f>
        <v>0</v>
      </c>
      <c r="Y308" s="110">
        <f>SUM(Y274:Y307)</f>
        <v>0</v>
      </c>
      <c r="Z308" s="110">
        <f>SUM(Z274:Z307)</f>
        <v>0</v>
      </c>
      <c r="AA308" s="110">
        <f>SUM(AA274:AA307)</f>
        <v>0</v>
      </c>
      <c r="AB308" s="110">
        <f>SUM(AB274:AB307)</f>
        <v>0</v>
      </c>
      <c r="AC308" s="110">
        <f>SUM(AC274:AC307)</f>
        <v>0</v>
      </c>
      <c r="AD308" s="110">
        <f>SUM(AD274:AD307)</f>
        <v>0</v>
      </c>
      <c r="AE308" s="110">
        <f>SUM(AE274:AE307)</f>
        <v>0</v>
      </c>
      <c r="AF308" s="110">
        <f>SUM(AF274:AF307)</f>
        <v>0</v>
      </c>
      <c r="AG308" s="110">
        <f>SUM(AG274:AG307)</f>
        <v>0</v>
      </c>
      <c r="AH308" s="110">
        <f>SUM(AH274:AH307)</f>
        <v>0</v>
      </c>
      <c r="AI308" s="110">
        <f>SUM(AI274:AI307)</f>
        <v>0</v>
      </c>
      <c r="AJ308" s="110">
        <f>SUM(AJ274:AJ307)</f>
        <v>0</v>
      </c>
      <c r="AK308" s="110">
        <f>SUM(AK274:AK307)</f>
        <v>0</v>
      </c>
      <c r="AL308" s="110">
        <f>SUM(AL274:AL307)</f>
        <v>0</v>
      </c>
      <c r="AM308" s="110">
        <f>SUM(AM274:AM307)</f>
        <v>0</v>
      </c>
      <c r="AN308" s="110">
        <f>SUM(AN274:AN307)</f>
        <v>0</v>
      </c>
      <c r="AO308" s="110">
        <f>SUM(AO274:AO307)</f>
        <v>0</v>
      </c>
      <c r="AP308" s="110">
        <f>SUM(AP274:AP307)</f>
        <v>0</v>
      </c>
      <c r="AQ308" s="110">
        <f>SUM(AQ274:AQ307)</f>
        <v>0</v>
      </c>
      <c r="AR308" s="110">
        <f>SUM(AR274:AR307)</f>
        <v>0</v>
      </c>
      <c r="AS308" s="110">
        <f>SUM(AS274:AS307)</f>
        <v>0</v>
      </c>
      <c r="AT308" s="110">
        <f>SUM(AT274:AT307)</f>
        <v>0</v>
      </c>
    </row>
    <row r="309" spans="1:46" ht="12.75">
      <c r="A309" s="73" t="s">
        <v>89</v>
      </c>
      <c r="B309" s="74"/>
      <c r="C309" s="74"/>
      <c r="D309" s="75"/>
      <c r="E309" s="76">
        <f>SUM(L308:AT308)</f>
        <v>0</v>
      </c>
      <c r="F309" s="77"/>
      <c r="G309" s="77"/>
      <c r="H309" s="78"/>
      <c r="I309" s="77"/>
      <c r="J309" s="77"/>
      <c r="K309" s="79"/>
      <c r="L309" s="77"/>
      <c r="M309" s="77"/>
      <c r="N309" s="77"/>
      <c r="O309" s="77"/>
      <c r="P309" s="77"/>
      <c r="Q309" s="77"/>
      <c r="R309" s="77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</row>
    <row r="310" ht="12.75">
      <c r="A310" s="130"/>
    </row>
    <row r="311" ht="12.75">
      <c r="A311" s="130"/>
    </row>
    <row r="312" ht="12.75">
      <c r="A312" s="130"/>
    </row>
    <row r="313" ht="12.75">
      <c r="A313" s="130"/>
    </row>
    <row r="314" spans="1:5" ht="12.75">
      <c r="A314" s="5" t="s">
        <v>0</v>
      </c>
      <c r="B314" s="6"/>
      <c r="C314" s="6"/>
      <c r="D314" s="7"/>
      <c r="E314" s="8" t="s">
        <v>106</v>
      </c>
    </row>
    <row r="315" spans="1:46" ht="12.75">
      <c r="A315" s="9" t="s">
        <v>2</v>
      </c>
      <c r="B315" s="132" t="s">
        <v>3</v>
      </c>
      <c r="C315" s="9"/>
      <c r="D315" s="18" t="s">
        <v>4</v>
      </c>
      <c r="E315" s="18" t="s">
        <v>5</v>
      </c>
      <c r="F315" s="11" t="s">
        <v>6</v>
      </c>
      <c r="G315" s="11"/>
      <c r="H315" s="11"/>
      <c r="I315" s="83" t="s">
        <v>95</v>
      </c>
      <c r="J315" s="84"/>
      <c r="K315" s="85"/>
      <c r="L315" s="13"/>
      <c r="M315" s="14"/>
      <c r="N315" s="15">
        <v>602210</v>
      </c>
      <c r="O315" s="15">
        <v>604200</v>
      </c>
      <c r="P315" s="15">
        <v>604300</v>
      </c>
      <c r="Q315" s="15">
        <v>604500</v>
      </c>
      <c r="R315" s="15">
        <v>604810</v>
      </c>
      <c r="S315" s="15">
        <v>604850</v>
      </c>
      <c r="T315" s="15">
        <v>606200</v>
      </c>
      <c r="U315" s="15">
        <v>606310</v>
      </c>
      <c r="V315" s="15">
        <v>606320</v>
      </c>
      <c r="W315" s="15">
        <v>606400</v>
      </c>
      <c r="X315" s="15">
        <v>606600</v>
      </c>
      <c r="Y315" s="15">
        <v>606760</v>
      </c>
      <c r="Z315" s="15">
        <v>606810</v>
      </c>
      <c r="AA315" s="15">
        <v>606845</v>
      </c>
      <c r="AB315" s="15">
        <v>606858</v>
      </c>
      <c r="AC315" s="15">
        <v>606859</v>
      </c>
      <c r="AD315" s="15">
        <v>606860</v>
      </c>
      <c r="AE315" s="15">
        <v>607100</v>
      </c>
      <c r="AF315" s="15">
        <v>613550</v>
      </c>
      <c r="AG315" s="15">
        <v>613580</v>
      </c>
      <c r="AH315" s="15">
        <v>615200</v>
      </c>
      <c r="AI315" s="15">
        <v>615500</v>
      </c>
      <c r="AJ315" s="15">
        <v>615580</v>
      </c>
      <c r="AK315" s="15">
        <v>616000</v>
      </c>
      <c r="AL315" s="15">
        <v>618100</v>
      </c>
      <c r="AM315" s="15">
        <v>622620</v>
      </c>
      <c r="AN315" s="15">
        <v>625130</v>
      </c>
      <c r="AO315" s="15">
        <v>625250</v>
      </c>
      <c r="AP315" s="15">
        <v>626100</v>
      </c>
      <c r="AQ315" s="15">
        <v>626200</v>
      </c>
      <c r="AR315" s="15">
        <v>641155</v>
      </c>
      <c r="AS315" s="15">
        <v>641160</v>
      </c>
      <c r="AT315" s="15"/>
    </row>
    <row r="316" spans="1:46" ht="12.75">
      <c r="A316" s="17" t="s">
        <v>8</v>
      </c>
      <c r="B316" s="132"/>
      <c r="C316" s="17" t="s">
        <v>9</v>
      </c>
      <c r="D316" s="18"/>
      <c r="E316" s="18"/>
      <c r="F316" s="12" t="s">
        <v>10</v>
      </c>
      <c r="G316" s="12"/>
      <c r="H316" s="19" t="s">
        <v>11</v>
      </c>
      <c r="I316" s="20" t="s">
        <v>10</v>
      </c>
      <c r="J316" s="20"/>
      <c r="K316" s="21" t="s">
        <v>12</v>
      </c>
      <c r="L316" s="22" t="s">
        <v>13</v>
      </c>
      <c r="M316" s="23" t="s">
        <v>14</v>
      </c>
      <c r="N316" s="24"/>
      <c r="O316" s="24" t="s">
        <v>15</v>
      </c>
      <c r="P316" s="24" t="s">
        <v>15</v>
      </c>
      <c r="Q316" s="24" t="s">
        <v>16</v>
      </c>
      <c r="R316" s="25" t="s">
        <v>17</v>
      </c>
      <c r="S316" s="25" t="s">
        <v>18</v>
      </c>
      <c r="T316" s="25" t="s">
        <v>19</v>
      </c>
      <c r="U316" s="25" t="s">
        <v>20</v>
      </c>
      <c r="V316" s="25" t="s">
        <v>21</v>
      </c>
      <c r="W316" s="25" t="s">
        <v>22</v>
      </c>
      <c r="X316" s="25" t="s">
        <v>23</v>
      </c>
      <c r="Y316" s="25" t="s">
        <v>24</v>
      </c>
      <c r="Z316" s="25" t="s">
        <v>20</v>
      </c>
      <c r="AA316" s="25" t="s">
        <v>25</v>
      </c>
      <c r="AB316" s="25" t="s">
        <v>26</v>
      </c>
      <c r="AC316" s="25" t="s">
        <v>27</v>
      </c>
      <c r="AD316" s="25" t="s">
        <v>28</v>
      </c>
      <c r="AE316" s="25" t="s">
        <v>96</v>
      </c>
      <c r="AF316" s="25" t="s">
        <v>30</v>
      </c>
      <c r="AG316" s="25" t="s">
        <v>31</v>
      </c>
      <c r="AH316" s="25" t="s">
        <v>32</v>
      </c>
      <c r="AI316" s="25" t="s">
        <v>32</v>
      </c>
      <c r="AJ316" s="25" t="s">
        <v>33</v>
      </c>
      <c r="AK316" s="25" t="s">
        <v>34</v>
      </c>
      <c r="AL316" s="25" t="s">
        <v>35</v>
      </c>
      <c r="AM316" s="25" t="s">
        <v>36</v>
      </c>
      <c r="AN316" s="25" t="s">
        <v>37</v>
      </c>
      <c r="AO316" s="25" t="s">
        <v>38</v>
      </c>
      <c r="AP316" s="25" t="s">
        <v>39</v>
      </c>
      <c r="AQ316" s="25" t="s">
        <v>40</v>
      </c>
      <c r="AR316" s="25" t="s">
        <v>41</v>
      </c>
      <c r="AS316" s="26" t="s">
        <v>42</v>
      </c>
      <c r="AT316" s="26" t="s">
        <v>43</v>
      </c>
    </row>
    <row r="317" spans="1:46" ht="12.75">
      <c r="A317" s="86" t="s">
        <v>44</v>
      </c>
      <c r="B317" s="133" t="s">
        <v>45</v>
      </c>
      <c r="C317" s="86"/>
      <c r="D317" s="20" t="s">
        <v>46</v>
      </c>
      <c r="E317" s="20"/>
      <c r="F317" s="12" t="s">
        <v>47</v>
      </c>
      <c r="G317" s="12" t="s">
        <v>48</v>
      </c>
      <c r="H317" s="87" t="s">
        <v>49</v>
      </c>
      <c r="I317" s="12" t="s">
        <v>47</v>
      </c>
      <c r="J317" s="12" t="s">
        <v>48</v>
      </c>
      <c r="K317" s="88" t="s">
        <v>50</v>
      </c>
      <c r="L317" s="89" t="s">
        <v>51</v>
      </c>
      <c r="M317" s="90" t="s">
        <v>52</v>
      </c>
      <c r="N317" s="89" t="s">
        <v>53</v>
      </c>
      <c r="O317" s="89" t="s">
        <v>54</v>
      </c>
      <c r="P317" s="89" t="s">
        <v>55</v>
      </c>
      <c r="Q317" s="89" t="s">
        <v>56</v>
      </c>
      <c r="R317" s="89" t="s">
        <v>57</v>
      </c>
      <c r="S317" s="89" t="s">
        <v>58</v>
      </c>
      <c r="T317" s="89" t="s">
        <v>59</v>
      </c>
      <c r="U317" s="89" t="s">
        <v>60</v>
      </c>
      <c r="V317" s="89"/>
      <c r="W317" s="89" t="s">
        <v>61</v>
      </c>
      <c r="X317" s="89" t="s">
        <v>62</v>
      </c>
      <c r="Y317" s="89" t="s">
        <v>63</v>
      </c>
      <c r="Z317" s="89" t="s">
        <v>64</v>
      </c>
      <c r="AA317" s="89" t="s">
        <v>65</v>
      </c>
      <c r="AB317" s="89"/>
      <c r="AC317" s="89" t="s">
        <v>66</v>
      </c>
      <c r="AD317" s="89" t="s">
        <v>67</v>
      </c>
      <c r="AE317" s="89"/>
      <c r="AF317" s="89" t="s">
        <v>68</v>
      </c>
      <c r="AG317" s="89" t="s">
        <v>69</v>
      </c>
      <c r="AH317" s="89" t="s">
        <v>70</v>
      </c>
      <c r="AI317" s="89" t="s">
        <v>71</v>
      </c>
      <c r="AJ317" s="89" t="s">
        <v>72</v>
      </c>
      <c r="AK317" s="89" t="s">
        <v>73</v>
      </c>
      <c r="AL317" s="89"/>
      <c r="AM317" s="89" t="s">
        <v>74</v>
      </c>
      <c r="AN317" s="89" t="s">
        <v>75</v>
      </c>
      <c r="AO317" s="89" t="s">
        <v>76</v>
      </c>
      <c r="AP317" s="89"/>
      <c r="AQ317" s="89" t="s">
        <v>97</v>
      </c>
      <c r="AR317" s="89" t="s">
        <v>65</v>
      </c>
      <c r="AS317" s="89" t="s">
        <v>65</v>
      </c>
      <c r="AT317" s="89"/>
    </row>
    <row r="318" spans="1:46" ht="12.75">
      <c r="A318" s="134"/>
      <c r="B318" s="92"/>
      <c r="C318" s="92"/>
      <c r="D318" s="93"/>
      <c r="E318" s="34" t="s">
        <v>80</v>
      </c>
      <c r="F318" s="94"/>
      <c r="G318" s="95" t="e">
        <f>G307</f>
        <v>#VALUE!</v>
      </c>
      <c r="H318" s="37">
        <f>H307</f>
        <v>0</v>
      </c>
      <c r="I318" s="94"/>
      <c r="J318" s="95">
        <f>J307</f>
        <v>0</v>
      </c>
      <c r="K318" s="38">
        <f>K307</f>
        <v>0</v>
      </c>
      <c r="L318" s="96">
        <f>L308</f>
        <v>0</v>
      </c>
      <c r="M318" s="96">
        <f>M308</f>
        <v>0</v>
      </c>
      <c r="N318" s="96">
        <f>N308</f>
        <v>0</v>
      </c>
      <c r="O318" s="96">
        <f>O308</f>
        <v>0</v>
      </c>
      <c r="P318" s="96">
        <f>P308</f>
        <v>0</v>
      </c>
      <c r="Q318" s="96">
        <f>Q308</f>
        <v>0</v>
      </c>
      <c r="R318" s="96">
        <f>R308</f>
        <v>0</v>
      </c>
      <c r="S318" s="96">
        <f>S308</f>
        <v>0</v>
      </c>
      <c r="T318" s="96">
        <f>T308</f>
        <v>0</v>
      </c>
      <c r="U318" s="96">
        <f>U308</f>
        <v>0</v>
      </c>
      <c r="V318" s="96">
        <f>V308</f>
        <v>0</v>
      </c>
      <c r="W318" s="96">
        <f>W308</f>
        <v>0</v>
      </c>
      <c r="X318" s="96">
        <f>X308</f>
        <v>0</v>
      </c>
      <c r="Y318" s="96">
        <f>Y308</f>
        <v>0</v>
      </c>
      <c r="Z318" s="96">
        <f>Z308</f>
        <v>0</v>
      </c>
      <c r="AA318" s="96">
        <f>AA308</f>
        <v>0</v>
      </c>
      <c r="AB318" s="96">
        <f>AB308</f>
        <v>0</v>
      </c>
      <c r="AC318" s="96">
        <f>AC308</f>
        <v>0</v>
      </c>
      <c r="AD318" s="96">
        <f>AD308</f>
        <v>0</v>
      </c>
      <c r="AE318" s="96">
        <f>AE308</f>
        <v>0</v>
      </c>
      <c r="AF318" s="96">
        <f>AF308</f>
        <v>0</v>
      </c>
      <c r="AG318" s="96">
        <f>AG308</f>
        <v>0</v>
      </c>
      <c r="AH318" s="96">
        <f>AH308</f>
        <v>0</v>
      </c>
      <c r="AI318" s="96">
        <f>AI308</f>
        <v>0</v>
      </c>
      <c r="AJ318" s="96">
        <f>AJ308</f>
        <v>0</v>
      </c>
      <c r="AK318" s="96">
        <f>AK308</f>
        <v>0</v>
      </c>
      <c r="AL318" s="96">
        <f>AL308</f>
        <v>0</v>
      </c>
      <c r="AM318" s="96">
        <f>AM308</f>
        <v>0</v>
      </c>
      <c r="AN318" s="96">
        <f>AN308</f>
        <v>0</v>
      </c>
      <c r="AO318" s="96">
        <f>AO308</f>
        <v>0</v>
      </c>
      <c r="AP318" s="96">
        <f>AP308</f>
        <v>0</v>
      </c>
      <c r="AQ318" s="96">
        <f>AQ308</f>
        <v>0</v>
      </c>
      <c r="AR318" s="96">
        <f>AR308</f>
        <v>0</v>
      </c>
      <c r="AS318" s="96">
        <f>AS308</f>
        <v>0</v>
      </c>
      <c r="AT318" s="96">
        <f>AT308</f>
        <v>0</v>
      </c>
    </row>
    <row r="319" spans="1:46" ht="12.75">
      <c r="A319" s="42"/>
      <c r="B319" s="43"/>
      <c r="C319" s="43"/>
      <c r="D319" s="44"/>
      <c r="E319" s="43"/>
      <c r="F319" s="46"/>
      <c r="G319" s="47" t="e">
        <f>G318+F319</f>
        <v>#VALUE!</v>
      </c>
      <c r="H319" s="48">
        <f>H318-F319</f>
        <v>0</v>
      </c>
      <c r="I319" s="46"/>
      <c r="J319" s="47">
        <f>J318+I319</f>
        <v>0</v>
      </c>
      <c r="K319" s="49">
        <f>K318-I319</f>
        <v>0</v>
      </c>
      <c r="L319" s="50"/>
      <c r="M319" s="98"/>
      <c r="N319" s="99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51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51"/>
      <c r="AO319" s="99"/>
      <c r="AP319" s="46"/>
      <c r="AQ319" s="46"/>
      <c r="AR319" s="46"/>
      <c r="AS319" s="51"/>
      <c r="AT319" s="51"/>
    </row>
    <row r="320" spans="1:46" ht="12.75">
      <c r="A320" s="42"/>
      <c r="B320" s="43"/>
      <c r="C320" s="43"/>
      <c r="D320" s="44"/>
      <c r="E320" s="45"/>
      <c r="F320" s="46"/>
      <c r="G320" s="47" t="e">
        <f>G319+F320</f>
        <v>#VALUE!</v>
      </c>
      <c r="H320" s="48">
        <f>H319-F320</f>
        <v>0</v>
      </c>
      <c r="I320" s="46"/>
      <c r="J320" s="47">
        <f>J319+I320</f>
        <v>0</v>
      </c>
      <c r="K320" s="49">
        <f>K319-I320</f>
        <v>0</v>
      </c>
      <c r="L320" s="50"/>
      <c r="M320" s="98"/>
      <c r="N320" s="99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51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51"/>
      <c r="AO320" s="99"/>
      <c r="AP320" s="46"/>
      <c r="AQ320" s="46"/>
      <c r="AR320" s="46"/>
      <c r="AS320" s="51"/>
      <c r="AT320" s="51"/>
    </row>
    <row r="321" spans="1:46" ht="12.75">
      <c r="A321" s="42"/>
      <c r="B321" s="43"/>
      <c r="C321" s="43"/>
      <c r="D321" s="44"/>
      <c r="E321" s="45"/>
      <c r="F321" s="46"/>
      <c r="G321" s="47" t="e">
        <f>G320+F321</f>
        <v>#VALUE!</v>
      </c>
      <c r="H321" s="48">
        <f>H320-F321</f>
        <v>0</v>
      </c>
      <c r="I321" s="46"/>
      <c r="J321" s="47">
        <f>J320+I321</f>
        <v>0</v>
      </c>
      <c r="K321" s="49">
        <f>K320-I321</f>
        <v>0</v>
      </c>
      <c r="L321" s="50"/>
      <c r="M321" s="98"/>
      <c r="N321" s="99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51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51"/>
      <c r="AO321" s="99"/>
      <c r="AP321" s="46"/>
      <c r="AQ321" s="46"/>
      <c r="AR321" s="46"/>
      <c r="AS321" s="51"/>
      <c r="AT321" s="51"/>
    </row>
    <row r="322" spans="1:46" ht="12.75">
      <c r="A322" s="42"/>
      <c r="B322" s="43"/>
      <c r="C322" s="43"/>
      <c r="D322" s="44"/>
      <c r="E322" s="43"/>
      <c r="F322" s="46"/>
      <c r="G322" s="47" t="e">
        <f>G321+F322</f>
        <v>#VALUE!</v>
      </c>
      <c r="H322" s="48">
        <f>H321-F322</f>
        <v>0</v>
      </c>
      <c r="I322" s="46"/>
      <c r="J322" s="47">
        <f>J321+I322</f>
        <v>0</v>
      </c>
      <c r="K322" s="49">
        <f>K321-I322</f>
        <v>0</v>
      </c>
      <c r="L322" s="50"/>
      <c r="M322" s="98"/>
      <c r="N322" s="99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51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51"/>
      <c r="AO322" s="99"/>
      <c r="AP322" s="46"/>
      <c r="AQ322" s="46"/>
      <c r="AR322" s="46"/>
      <c r="AS322" s="51"/>
      <c r="AT322" s="51"/>
    </row>
    <row r="323" spans="1:46" ht="12.75">
      <c r="A323" s="42"/>
      <c r="B323" s="43"/>
      <c r="C323" s="43"/>
      <c r="D323" s="44"/>
      <c r="E323" s="43"/>
      <c r="F323" s="46"/>
      <c r="G323" s="47" t="e">
        <f>G322+F323</f>
        <v>#VALUE!</v>
      </c>
      <c r="H323" s="48">
        <f>H322-F323</f>
        <v>0</v>
      </c>
      <c r="I323" s="46"/>
      <c r="J323" s="47">
        <f>J322+I323</f>
        <v>0</v>
      </c>
      <c r="K323" s="49">
        <f>K322-I323</f>
        <v>0</v>
      </c>
      <c r="L323" s="50"/>
      <c r="M323" s="98"/>
      <c r="N323" s="99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51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51"/>
      <c r="AO323" s="99"/>
      <c r="AP323" s="46"/>
      <c r="AQ323" s="46"/>
      <c r="AR323" s="46"/>
      <c r="AS323" s="51"/>
      <c r="AT323" s="51"/>
    </row>
    <row r="324" spans="1:46" ht="12.75">
      <c r="A324" s="42"/>
      <c r="B324" s="43"/>
      <c r="C324" s="43"/>
      <c r="D324" s="44"/>
      <c r="E324" s="45"/>
      <c r="F324" s="46"/>
      <c r="G324" s="47" t="e">
        <f>G323+F324</f>
        <v>#VALUE!</v>
      </c>
      <c r="H324" s="48">
        <f>H323-F324</f>
        <v>0</v>
      </c>
      <c r="I324" s="46"/>
      <c r="J324" s="47">
        <f>J323+I324</f>
        <v>0</v>
      </c>
      <c r="K324" s="49">
        <f>K323-I324</f>
        <v>0</v>
      </c>
      <c r="L324" s="50"/>
      <c r="M324" s="98"/>
      <c r="N324" s="99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51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51"/>
      <c r="AO324" s="99"/>
      <c r="AP324" s="46"/>
      <c r="AQ324" s="46"/>
      <c r="AR324" s="46"/>
      <c r="AS324" s="51"/>
      <c r="AT324" s="51"/>
    </row>
    <row r="325" spans="1:46" ht="12.75">
      <c r="A325" s="42"/>
      <c r="B325" s="43"/>
      <c r="C325" s="43"/>
      <c r="D325" s="44"/>
      <c r="E325" s="45"/>
      <c r="F325" s="46"/>
      <c r="G325" s="47" t="e">
        <f>G324+F325</f>
        <v>#VALUE!</v>
      </c>
      <c r="H325" s="48">
        <f>H324-F325</f>
        <v>0</v>
      </c>
      <c r="I325" s="46"/>
      <c r="J325" s="47">
        <f>J324+I325</f>
        <v>0</v>
      </c>
      <c r="K325" s="49">
        <f>K324-I325</f>
        <v>0</v>
      </c>
      <c r="L325" s="50"/>
      <c r="M325" s="98"/>
      <c r="N325" s="99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51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51"/>
      <c r="AO325" s="99"/>
      <c r="AP325" s="46"/>
      <c r="AQ325" s="46"/>
      <c r="AR325" s="46"/>
      <c r="AS325" s="51"/>
      <c r="AT325" s="51"/>
    </row>
    <row r="326" spans="1:46" ht="12.75">
      <c r="A326" s="42"/>
      <c r="B326" s="43"/>
      <c r="C326" s="43"/>
      <c r="D326" s="44"/>
      <c r="E326" s="45"/>
      <c r="F326" s="46"/>
      <c r="G326" s="47" t="e">
        <f>G325+F326</f>
        <v>#VALUE!</v>
      </c>
      <c r="H326" s="48">
        <f>H325-F326</f>
        <v>0</v>
      </c>
      <c r="I326" s="46"/>
      <c r="J326" s="47">
        <f>J325+I326</f>
        <v>0</v>
      </c>
      <c r="K326" s="49">
        <f>K325-I326</f>
        <v>0</v>
      </c>
      <c r="L326" s="50"/>
      <c r="M326" s="98"/>
      <c r="N326" s="99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51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51"/>
      <c r="AO326" s="99"/>
      <c r="AP326" s="46"/>
      <c r="AQ326" s="46"/>
      <c r="AR326" s="46"/>
      <c r="AS326" s="51"/>
      <c r="AT326" s="51"/>
    </row>
    <row r="327" spans="1:46" ht="12.75">
      <c r="A327" s="42"/>
      <c r="B327" s="43"/>
      <c r="C327" s="43"/>
      <c r="D327" s="44"/>
      <c r="E327" s="45"/>
      <c r="F327" s="46"/>
      <c r="G327" s="47" t="e">
        <f>G326+F327</f>
        <v>#VALUE!</v>
      </c>
      <c r="H327" s="48">
        <f>H326-F327</f>
        <v>0</v>
      </c>
      <c r="I327" s="46"/>
      <c r="J327" s="47">
        <f>J326+I327</f>
        <v>0</v>
      </c>
      <c r="K327" s="49">
        <f>K326-I327</f>
        <v>0</v>
      </c>
      <c r="L327" s="50"/>
      <c r="M327" s="98"/>
      <c r="N327" s="99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51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51"/>
      <c r="AO327" s="99"/>
      <c r="AP327" s="46"/>
      <c r="AQ327" s="46"/>
      <c r="AR327" s="46"/>
      <c r="AS327" s="51"/>
      <c r="AT327" s="51"/>
    </row>
    <row r="328" spans="1:46" ht="12.75">
      <c r="A328" s="42"/>
      <c r="B328" s="43"/>
      <c r="C328" s="43"/>
      <c r="D328" s="44"/>
      <c r="E328" s="45"/>
      <c r="F328" s="46"/>
      <c r="G328" s="47" t="e">
        <f>G327+F328</f>
        <v>#VALUE!</v>
      </c>
      <c r="H328" s="48">
        <f>H327-F328</f>
        <v>0</v>
      </c>
      <c r="I328" s="46"/>
      <c r="J328" s="47">
        <f>J327+I328</f>
        <v>0</v>
      </c>
      <c r="K328" s="49">
        <f>K327-I328</f>
        <v>0</v>
      </c>
      <c r="L328" s="50"/>
      <c r="M328" s="98"/>
      <c r="N328" s="99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51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51"/>
      <c r="AO328" s="99"/>
      <c r="AP328" s="46"/>
      <c r="AQ328" s="46"/>
      <c r="AR328" s="46"/>
      <c r="AS328" s="51"/>
      <c r="AT328" s="51"/>
    </row>
    <row r="329" spans="1:46" ht="12.75">
      <c r="A329" s="42"/>
      <c r="B329" s="43"/>
      <c r="C329" s="43"/>
      <c r="D329" s="44"/>
      <c r="E329" s="45"/>
      <c r="F329" s="46"/>
      <c r="G329" s="47" t="e">
        <f>G328+F329</f>
        <v>#VALUE!</v>
      </c>
      <c r="H329" s="48">
        <f>H328-F329</f>
        <v>0</v>
      </c>
      <c r="I329" s="46"/>
      <c r="J329" s="47">
        <f>J328+I329</f>
        <v>0</v>
      </c>
      <c r="K329" s="49">
        <f>K328-I329</f>
        <v>0</v>
      </c>
      <c r="L329" s="50"/>
      <c r="M329" s="98"/>
      <c r="N329" s="99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51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51"/>
      <c r="AO329" s="99"/>
      <c r="AP329" s="46"/>
      <c r="AQ329" s="46"/>
      <c r="AR329" s="46"/>
      <c r="AS329" s="51"/>
      <c r="AT329" s="51"/>
    </row>
    <row r="330" spans="1:46" ht="12.75">
      <c r="A330" s="42"/>
      <c r="B330" s="43"/>
      <c r="C330" s="43"/>
      <c r="D330" s="44"/>
      <c r="E330" s="45"/>
      <c r="F330" s="46"/>
      <c r="G330" s="47" t="e">
        <f>G329+F330</f>
        <v>#VALUE!</v>
      </c>
      <c r="H330" s="48">
        <f>H329-F330</f>
        <v>0</v>
      </c>
      <c r="I330" s="46"/>
      <c r="J330" s="47">
        <f>J329+I330</f>
        <v>0</v>
      </c>
      <c r="K330" s="49">
        <f>K329-I330</f>
        <v>0</v>
      </c>
      <c r="L330" s="50"/>
      <c r="M330" s="98"/>
      <c r="N330" s="99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51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51"/>
      <c r="AO330" s="99"/>
      <c r="AP330" s="46"/>
      <c r="AQ330" s="46"/>
      <c r="AR330" s="46"/>
      <c r="AS330" s="51"/>
      <c r="AT330" s="51"/>
    </row>
    <row r="331" spans="1:46" ht="12.75">
      <c r="A331" s="42"/>
      <c r="B331" s="43"/>
      <c r="C331" s="43"/>
      <c r="D331" s="44"/>
      <c r="E331" s="45"/>
      <c r="F331" s="46"/>
      <c r="G331" s="47" t="e">
        <f>G330+F331</f>
        <v>#VALUE!</v>
      </c>
      <c r="H331" s="48">
        <f>H330-F331</f>
        <v>0</v>
      </c>
      <c r="I331" s="46"/>
      <c r="J331" s="47">
        <f>J330+I331</f>
        <v>0</v>
      </c>
      <c r="K331" s="49">
        <f>K330-I331</f>
        <v>0</v>
      </c>
      <c r="L331" s="50"/>
      <c r="M331" s="98"/>
      <c r="N331" s="99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51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51"/>
      <c r="AO331" s="99"/>
      <c r="AP331" s="46"/>
      <c r="AQ331" s="46"/>
      <c r="AR331" s="46"/>
      <c r="AS331" s="51"/>
      <c r="AT331" s="51"/>
    </row>
    <row r="332" spans="1:46" ht="12.75">
      <c r="A332" s="42"/>
      <c r="B332" s="43"/>
      <c r="C332" s="43"/>
      <c r="D332" s="44"/>
      <c r="E332" s="43"/>
      <c r="F332" s="46"/>
      <c r="G332" s="47" t="e">
        <f>G331+F332</f>
        <v>#VALUE!</v>
      </c>
      <c r="H332" s="48">
        <f>H331-F332</f>
        <v>0</v>
      </c>
      <c r="I332" s="46"/>
      <c r="J332" s="47">
        <f>J331+I332</f>
        <v>0</v>
      </c>
      <c r="K332" s="49">
        <f>K331-I332</f>
        <v>0</v>
      </c>
      <c r="L332" s="50"/>
      <c r="M332" s="100"/>
      <c r="N332" s="99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51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51"/>
      <c r="AO332" s="99"/>
      <c r="AP332" s="46"/>
      <c r="AQ332" s="46"/>
      <c r="AR332" s="46"/>
      <c r="AS332" s="51"/>
      <c r="AT332" s="51"/>
    </row>
    <row r="333" spans="1:46" ht="12.75">
      <c r="A333" s="42"/>
      <c r="B333" s="43"/>
      <c r="C333" s="43"/>
      <c r="D333" s="44"/>
      <c r="E333" s="45"/>
      <c r="F333" s="46"/>
      <c r="G333" s="47" t="e">
        <f>G332+F333</f>
        <v>#VALUE!</v>
      </c>
      <c r="H333" s="48">
        <f>H332-F333</f>
        <v>0</v>
      </c>
      <c r="I333" s="46"/>
      <c r="J333" s="47">
        <f>J332+I333</f>
        <v>0</v>
      </c>
      <c r="K333" s="49">
        <f>K332-I333</f>
        <v>0</v>
      </c>
      <c r="L333" s="50"/>
      <c r="M333" s="98"/>
      <c r="N333" s="99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51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51"/>
      <c r="AO333" s="99"/>
      <c r="AP333" s="46"/>
      <c r="AQ333" s="46"/>
      <c r="AR333" s="46"/>
      <c r="AS333" s="51"/>
      <c r="AT333" s="51"/>
    </row>
    <row r="334" spans="1:46" ht="12.75">
      <c r="A334" s="42"/>
      <c r="B334" s="43"/>
      <c r="C334" s="43"/>
      <c r="D334" s="44"/>
      <c r="E334" s="45"/>
      <c r="F334" s="46"/>
      <c r="G334" s="47" t="e">
        <f>G333+F334</f>
        <v>#VALUE!</v>
      </c>
      <c r="H334" s="48">
        <f>H333-F334</f>
        <v>0</v>
      </c>
      <c r="I334" s="46"/>
      <c r="J334" s="47">
        <f>J333+I334</f>
        <v>0</v>
      </c>
      <c r="K334" s="49">
        <f>K333-I334</f>
        <v>0</v>
      </c>
      <c r="L334" s="50"/>
      <c r="M334" s="98"/>
      <c r="N334" s="99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51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51"/>
      <c r="AO334" s="99"/>
      <c r="AP334" s="46"/>
      <c r="AQ334" s="46"/>
      <c r="AR334" s="46"/>
      <c r="AS334" s="51"/>
      <c r="AT334" s="51"/>
    </row>
    <row r="335" spans="1:46" ht="12.75">
      <c r="A335" s="42"/>
      <c r="B335" s="43"/>
      <c r="C335" s="43"/>
      <c r="D335" s="44"/>
      <c r="E335" s="45"/>
      <c r="F335" s="46"/>
      <c r="G335" s="47" t="e">
        <f>G334+F335</f>
        <v>#VALUE!</v>
      </c>
      <c r="H335" s="48">
        <f>H334-F335</f>
        <v>0</v>
      </c>
      <c r="I335" s="46"/>
      <c r="J335" s="47">
        <f>J334+I335</f>
        <v>0</v>
      </c>
      <c r="K335" s="49">
        <f>K334-I335</f>
        <v>0</v>
      </c>
      <c r="L335" s="50"/>
      <c r="M335" s="98"/>
      <c r="N335" s="99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51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51"/>
      <c r="AO335" s="99"/>
      <c r="AP335" s="46"/>
      <c r="AQ335" s="46"/>
      <c r="AR335" s="46"/>
      <c r="AS335" s="51"/>
      <c r="AT335" s="51"/>
    </row>
    <row r="336" spans="1:46" ht="12.75">
      <c r="A336" s="42"/>
      <c r="B336" s="43"/>
      <c r="C336" s="43"/>
      <c r="D336" s="44"/>
      <c r="E336" s="45"/>
      <c r="F336" s="46"/>
      <c r="G336" s="47" t="e">
        <f>G335+F336</f>
        <v>#VALUE!</v>
      </c>
      <c r="H336" s="48">
        <f>H335-F336</f>
        <v>0</v>
      </c>
      <c r="I336" s="46"/>
      <c r="J336" s="47">
        <f>J335+I336</f>
        <v>0</v>
      </c>
      <c r="K336" s="49">
        <f>K335-I336</f>
        <v>0</v>
      </c>
      <c r="L336" s="50"/>
      <c r="M336" s="98"/>
      <c r="N336" s="99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51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51"/>
      <c r="AO336" s="99"/>
      <c r="AP336" s="46"/>
      <c r="AQ336" s="46"/>
      <c r="AR336" s="46"/>
      <c r="AS336" s="51"/>
      <c r="AT336" s="51"/>
    </row>
    <row r="337" spans="1:46" ht="12.75">
      <c r="A337" s="42"/>
      <c r="B337" s="43"/>
      <c r="C337" s="43"/>
      <c r="D337" s="44"/>
      <c r="E337" s="45"/>
      <c r="F337" s="46"/>
      <c r="G337" s="47" t="e">
        <f>G336+F337</f>
        <v>#VALUE!</v>
      </c>
      <c r="H337" s="48">
        <f>H336-F337</f>
        <v>0</v>
      </c>
      <c r="I337" s="46"/>
      <c r="J337" s="47">
        <f>J336+I337</f>
        <v>0</v>
      </c>
      <c r="K337" s="49">
        <f>K336-I337</f>
        <v>0</v>
      </c>
      <c r="L337" s="50"/>
      <c r="M337" s="98"/>
      <c r="N337" s="99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51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51"/>
      <c r="AO337" s="99"/>
      <c r="AP337" s="46"/>
      <c r="AQ337" s="46"/>
      <c r="AR337" s="46"/>
      <c r="AS337" s="51"/>
      <c r="AT337" s="51"/>
    </row>
    <row r="338" spans="1:46" ht="12.75">
      <c r="A338" s="42"/>
      <c r="B338" s="43"/>
      <c r="C338" s="43"/>
      <c r="D338" s="44"/>
      <c r="E338" s="45"/>
      <c r="F338" s="46"/>
      <c r="G338" s="47" t="e">
        <f>G337+F338</f>
        <v>#VALUE!</v>
      </c>
      <c r="H338" s="48">
        <f>H337-F338</f>
        <v>0</v>
      </c>
      <c r="I338" s="46"/>
      <c r="J338" s="47">
        <f>J337+I338</f>
        <v>0</v>
      </c>
      <c r="K338" s="49">
        <f>K337-I338</f>
        <v>0</v>
      </c>
      <c r="L338" s="50"/>
      <c r="M338" s="98"/>
      <c r="N338" s="99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51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51"/>
      <c r="AO338" s="99"/>
      <c r="AP338" s="46"/>
      <c r="AQ338" s="46"/>
      <c r="AR338" s="46"/>
      <c r="AS338" s="51"/>
      <c r="AT338" s="51"/>
    </row>
    <row r="339" spans="1:46" ht="12.75">
      <c r="A339" s="42"/>
      <c r="B339" s="43"/>
      <c r="C339" s="43"/>
      <c r="D339" s="44"/>
      <c r="E339" s="45"/>
      <c r="F339" s="46"/>
      <c r="G339" s="47" t="e">
        <f>G338+F339</f>
        <v>#VALUE!</v>
      </c>
      <c r="H339" s="48">
        <f>H338-F339</f>
        <v>0</v>
      </c>
      <c r="I339" s="46"/>
      <c r="J339" s="47">
        <f>J338+I339</f>
        <v>0</v>
      </c>
      <c r="K339" s="49">
        <f>K338-I339</f>
        <v>0</v>
      </c>
      <c r="L339" s="50"/>
      <c r="M339" s="98"/>
      <c r="N339" s="99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51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51"/>
      <c r="AO339" s="99"/>
      <c r="AP339" s="46"/>
      <c r="AQ339" s="46"/>
      <c r="AR339" s="46"/>
      <c r="AS339" s="51"/>
      <c r="AT339" s="51"/>
    </row>
    <row r="340" spans="1:46" ht="12.75">
      <c r="A340" s="42"/>
      <c r="B340" s="43"/>
      <c r="C340" s="43"/>
      <c r="D340" s="44"/>
      <c r="E340" s="45"/>
      <c r="F340" s="46"/>
      <c r="G340" s="47" t="e">
        <f>G339+F340</f>
        <v>#VALUE!</v>
      </c>
      <c r="H340" s="48">
        <f>H339-F340</f>
        <v>0</v>
      </c>
      <c r="I340" s="46"/>
      <c r="J340" s="47">
        <f>J339+I340</f>
        <v>0</v>
      </c>
      <c r="K340" s="49">
        <f>K339-I340</f>
        <v>0</v>
      </c>
      <c r="L340" s="50"/>
      <c r="M340" s="98"/>
      <c r="N340" s="99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51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51"/>
      <c r="AO340" s="99"/>
      <c r="AP340" s="46"/>
      <c r="AQ340" s="46"/>
      <c r="AR340" s="46"/>
      <c r="AS340" s="51"/>
      <c r="AT340" s="51"/>
    </row>
    <row r="341" spans="1:46" ht="12.75">
      <c r="A341" s="42"/>
      <c r="B341" s="43"/>
      <c r="C341" s="43"/>
      <c r="D341" s="44"/>
      <c r="E341" s="45"/>
      <c r="F341" s="46"/>
      <c r="G341" s="47" t="e">
        <f>G340+F341</f>
        <v>#VALUE!</v>
      </c>
      <c r="H341" s="48">
        <f>H340-F341</f>
        <v>0</v>
      </c>
      <c r="I341" s="46"/>
      <c r="J341" s="47">
        <f>J340+I341</f>
        <v>0</v>
      </c>
      <c r="K341" s="49">
        <f>K340-I341</f>
        <v>0</v>
      </c>
      <c r="L341" s="50"/>
      <c r="M341" s="98"/>
      <c r="N341" s="99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51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51"/>
      <c r="AO341" s="99"/>
      <c r="AP341" s="46"/>
      <c r="AQ341" s="46"/>
      <c r="AR341" s="46"/>
      <c r="AS341" s="51"/>
      <c r="AT341" s="51"/>
    </row>
    <row r="342" spans="1:46" ht="12.75">
      <c r="A342" s="42"/>
      <c r="B342" s="43"/>
      <c r="C342" s="43"/>
      <c r="D342" s="44"/>
      <c r="E342" s="45"/>
      <c r="F342" s="46"/>
      <c r="G342" s="47" t="e">
        <f>G341+F342</f>
        <v>#VALUE!</v>
      </c>
      <c r="H342" s="48">
        <f>H341-F342</f>
        <v>0</v>
      </c>
      <c r="I342" s="46"/>
      <c r="J342" s="47">
        <f>J341+I342</f>
        <v>0</v>
      </c>
      <c r="K342" s="49">
        <f>K341-I342</f>
        <v>0</v>
      </c>
      <c r="L342" s="50"/>
      <c r="M342" s="98"/>
      <c r="N342" s="99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51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51"/>
      <c r="AO342" s="99"/>
      <c r="AP342" s="46"/>
      <c r="AQ342" s="46"/>
      <c r="AR342" s="46"/>
      <c r="AS342" s="51"/>
      <c r="AT342" s="51"/>
    </row>
    <row r="343" spans="1:46" ht="12.75">
      <c r="A343" s="42"/>
      <c r="B343" s="43"/>
      <c r="C343" s="43"/>
      <c r="D343" s="44"/>
      <c r="E343" s="45"/>
      <c r="F343" s="46"/>
      <c r="G343" s="47" t="e">
        <f>G342+F343</f>
        <v>#VALUE!</v>
      </c>
      <c r="H343" s="48">
        <f>H342-F343</f>
        <v>0</v>
      </c>
      <c r="I343" s="46"/>
      <c r="J343" s="47">
        <f>J342+I343</f>
        <v>0</v>
      </c>
      <c r="K343" s="49">
        <f>K342-I343</f>
        <v>0</v>
      </c>
      <c r="L343" s="50"/>
      <c r="M343" s="98"/>
      <c r="N343" s="99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51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51"/>
      <c r="AO343" s="99"/>
      <c r="AP343" s="46"/>
      <c r="AQ343" s="46"/>
      <c r="AR343" s="46"/>
      <c r="AS343" s="51"/>
      <c r="AT343" s="51"/>
    </row>
    <row r="344" spans="1:46" ht="12.75">
      <c r="A344" s="42"/>
      <c r="B344" s="43"/>
      <c r="C344" s="43"/>
      <c r="D344" s="44"/>
      <c r="E344" s="45"/>
      <c r="F344" s="46"/>
      <c r="G344" s="47" t="e">
        <f>G343+F344</f>
        <v>#VALUE!</v>
      </c>
      <c r="H344" s="48">
        <f>H343-F344</f>
        <v>0</v>
      </c>
      <c r="I344" s="46"/>
      <c r="J344" s="47">
        <f>J343+I344</f>
        <v>0</v>
      </c>
      <c r="K344" s="49">
        <f>K343-I344</f>
        <v>0</v>
      </c>
      <c r="L344" s="50"/>
      <c r="M344" s="98"/>
      <c r="N344" s="99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51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51"/>
      <c r="AO344" s="99"/>
      <c r="AP344" s="46"/>
      <c r="AQ344" s="46"/>
      <c r="AR344" s="46"/>
      <c r="AS344" s="51"/>
      <c r="AT344" s="51"/>
    </row>
    <row r="345" spans="1:46" ht="12.75">
      <c r="A345" s="42"/>
      <c r="B345" s="43"/>
      <c r="C345" s="43"/>
      <c r="D345" s="44"/>
      <c r="E345" s="45"/>
      <c r="F345" s="46"/>
      <c r="G345" s="47" t="e">
        <f>G344+F345</f>
        <v>#VALUE!</v>
      </c>
      <c r="H345" s="48">
        <f>H344-F345</f>
        <v>0</v>
      </c>
      <c r="I345" s="46"/>
      <c r="J345" s="47">
        <f>J344+I345</f>
        <v>0</v>
      </c>
      <c r="K345" s="49">
        <f>K344-I345</f>
        <v>0</v>
      </c>
      <c r="L345" s="50"/>
      <c r="M345" s="98"/>
      <c r="N345" s="99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51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51"/>
      <c r="AO345" s="99"/>
      <c r="AP345" s="46"/>
      <c r="AQ345" s="46"/>
      <c r="AR345" s="46"/>
      <c r="AS345" s="51"/>
      <c r="AT345" s="51"/>
    </row>
    <row r="346" spans="1:46" ht="12.75">
      <c r="A346" s="42"/>
      <c r="B346" s="43"/>
      <c r="C346" s="43"/>
      <c r="D346" s="44"/>
      <c r="E346" s="45"/>
      <c r="F346" s="46"/>
      <c r="G346" s="47" t="e">
        <f>G345+F346</f>
        <v>#VALUE!</v>
      </c>
      <c r="H346" s="48">
        <f>H345-F346</f>
        <v>0</v>
      </c>
      <c r="I346" s="46"/>
      <c r="J346" s="47">
        <f>J345+I346</f>
        <v>0</v>
      </c>
      <c r="K346" s="49">
        <f>K345-I346</f>
        <v>0</v>
      </c>
      <c r="L346" s="50"/>
      <c r="M346" s="98"/>
      <c r="N346" s="99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51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51"/>
      <c r="AO346" s="99"/>
      <c r="AP346" s="46"/>
      <c r="AQ346" s="46"/>
      <c r="AR346" s="46"/>
      <c r="AS346" s="51"/>
      <c r="AT346" s="51"/>
    </row>
    <row r="347" spans="1:46" ht="12.75">
      <c r="A347" s="42"/>
      <c r="B347" s="43"/>
      <c r="C347" s="43"/>
      <c r="D347" s="44"/>
      <c r="E347" s="135"/>
      <c r="F347" s="136"/>
      <c r="G347" s="47" t="e">
        <f>G346+F347</f>
        <v>#VALUE!</v>
      </c>
      <c r="H347" s="48">
        <f>H346-F347</f>
        <v>0</v>
      </c>
      <c r="I347" s="46"/>
      <c r="J347" s="47">
        <f>J346+I347</f>
        <v>0</v>
      </c>
      <c r="K347" s="49">
        <f>K346-I347</f>
        <v>0</v>
      </c>
      <c r="L347" s="50"/>
      <c r="M347" s="98"/>
      <c r="N347" s="99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51"/>
      <c r="AB347" s="46"/>
      <c r="AC347" s="46"/>
      <c r="AD347" s="46"/>
      <c r="AE347" s="136"/>
      <c r="AF347" s="46"/>
      <c r="AG347" s="46"/>
      <c r="AH347" s="46"/>
      <c r="AI347" s="46"/>
      <c r="AJ347" s="46"/>
      <c r="AK347" s="46"/>
      <c r="AL347" s="46"/>
      <c r="AM347" s="46"/>
      <c r="AN347" s="51"/>
      <c r="AO347" s="99"/>
      <c r="AP347" s="46"/>
      <c r="AQ347" s="46"/>
      <c r="AR347" s="46"/>
      <c r="AS347" s="51"/>
      <c r="AT347" s="51"/>
    </row>
    <row r="348" spans="1:46" ht="12.75">
      <c r="A348" s="42"/>
      <c r="B348" s="43"/>
      <c r="C348" s="43"/>
      <c r="D348" s="44"/>
      <c r="E348" s="45"/>
      <c r="F348" s="46"/>
      <c r="G348" s="47" t="e">
        <f>G347+F348</f>
        <v>#VALUE!</v>
      </c>
      <c r="H348" s="48">
        <f>H347-F348</f>
        <v>0</v>
      </c>
      <c r="I348" s="46"/>
      <c r="J348" s="47">
        <f>J347+I348</f>
        <v>0</v>
      </c>
      <c r="K348" s="49">
        <f>K347-I348</f>
        <v>0</v>
      </c>
      <c r="L348" s="50"/>
      <c r="M348" s="98"/>
      <c r="N348" s="99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51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51"/>
      <c r="AO348" s="99"/>
      <c r="AP348" s="46"/>
      <c r="AQ348" s="46"/>
      <c r="AR348" s="46"/>
      <c r="AS348" s="51"/>
      <c r="AT348" s="51"/>
    </row>
    <row r="349" spans="1:46" ht="12.75">
      <c r="A349" s="42"/>
      <c r="B349" s="43"/>
      <c r="C349" s="43"/>
      <c r="D349" s="44"/>
      <c r="E349" s="45"/>
      <c r="F349" s="46"/>
      <c r="G349" s="54" t="e">
        <f>G348+F349</f>
        <v>#VALUE!</v>
      </c>
      <c r="H349" s="48">
        <f>H348-F349</f>
        <v>0</v>
      </c>
      <c r="I349" s="46"/>
      <c r="J349" s="47">
        <f>J348+I349</f>
        <v>0</v>
      </c>
      <c r="K349" s="49">
        <f>K348-I349</f>
        <v>0</v>
      </c>
      <c r="L349" s="50"/>
      <c r="M349" s="98"/>
      <c r="N349" s="99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51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51"/>
      <c r="AO349" s="99"/>
      <c r="AP349" s="46"/>
      <c r="AQ349" s="46"/>
      <c r="AR349" s="46"/>
      <c r="AS349" s="51"/>
      <c r="AT349" s="51"/>
    </row>
    <row r="350" spans="1:46" ht="12.75">
      <c r="A350" s="42"/>
      <c r="B350" s="43"/>
      <c r="C350" s="43"/>
      <c r="D350" s="44"/>
      <c r="E350" s="45"/>
      <c r="F350" s="46"/>
      <c r="G350" s="47" t="e">
        <f>G349+F350</f>
        <v>#VALUE!</v>
      </c>
      <c r="H350" s="48">
        <f>H349-F350</f>
        <v>0</v>
      </c>
      <c r="I350" s="46"/>
      <c r="J350" s="47">
        <f>J349+I350</f>
        <v>0</v>
      </c>
      <c r="K350" s="49">
        <f>K349-I350</f>
        <v>0</v>
      </c>
      <c r="L350" s="50"/>
      <c r="M350" s="98"/>
      <c r="N350" s="99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51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51"/>
      <c r="AO350" s="99"/>
      <c r="AP350" s="46"/>
      <c r="AQ350" s="46"/>
      <c r="AR350" s="46"/>
      <c r="AS350" s="51"/>
      <c r="AT350" s="51"/>
    </row>
    <row r="351" spans="1:46" ht="12.75">
      <c r="A351" s="119"/>
      <c r="B351" s="120"/>
      <c r="C351" s="120"/>
      <c r="D351" s="121"/>
      <c r="E351" s="120"/>
      <c r="F351" s="122"/>
      <c r="G351" s="123" t="e">
        <f>G350+F351</f>
        <v>#VALUE!</v>
      </c>
      <c r="H351" s="124">
        <f>H350-F351</f>
        <v>0</v>
      </c>
      <c r="I351" s="122"/>
      <c r="J351" s="123">
        <f>J350+I351</f>
        <v>0</v>
      </c>
      <c r="K351" s="125">
        <f>K350-I351</f>
        <v>0</v>
      </c>
      <c r="L351" s="126"/>
      <c r="M351" s="127"/>
      <c r="N351" s="128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9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9"/>
      <c r="AO351" s="128"/>
      <c r="AP351" s="122"/>
      <c r="AQ351" s="122"/>
      <c r="AR351" s="122"/>
      <c r="AS351" s="129"/>
      <c r="AT351" s="129"/>
    </row>
    <row r="352" spans="1:46" ht="12.75">
      <c r="A352" s="103" t="s">
        <v>88</v>
      </c>
      <c r="B352" s="104"/>
      <c r="C352" s="104"/>
      <c r="D352" s="105"/>
      <c r="E352" s="106" t="e">
        <f>G352+J352</f>
        <v>#VALUE!</v>
      </c>
      <c r="F352" s="107"/>
      <c r="G352" s="106" t="e">
        <f>G351</f>
        <v>#VALUE!</v>
      </c>
      <c r="H352" s="108">
        <f>H351</f>
        <v>0</v>
      </c>
      <c r="I352" s="107"/>
      <c r="J352" s="106">
        <f>J351</f>
        <v>0</v>
      </c>
      <c r="K352" s="109">
        <f>K351</f>
        <v>0</v>
      </c>
      <c r="L352" s="106">
        <f>SUM(L318:L351)</f>
        <v>0</v>
      </c>
      <c r="M352" s="106">
        <f>SUM(M318:M351)</f>
        <v>0</v>
      </c>
      <c r="N352" s="106">
        <f>SUM(N318:N351)</f>
        <v>0</v>
      </c>
      <c r="O352" s="106">
        <f>SUM(O318:O351)</f>
        <v>0</v>
      </c>
      <c r="P352" s="106">
        <f>SUM(P318:P351)</f>
        <v>0</v>
      </c>
      <c r="Q352" s="106">
        <f>SUM(Q318:Q351)</f>
        <v>0</v>
      </c>
      <c r="R352" s="106">
        <f>SUM(R318:R351)</f>
        <v>0</v>
      </c>
      <c r="S352" s="110">
        <f>SUM(S318:S351)</f>
        <v>0</v>
      </c>
      <c r="T352" s="110">
        <f>SUM(T318:T351)</f>
        <v>0</v>
      </c>
      <c r="U352" s="110">
        <f>SUM(U318:U351)</f>
        <v>0</v>
      </c>
      <c r="V352" s="110">
        <f>SUM(V318:V351)</f>
        <v>0</v>
      </c>
      <c r="W352" s="110">
        <f>SUM(W318:W351)</f>
        <v>0</v>
      </c>
      <c r="X352" s="110">
        <f>SUM(X318:X351)</f>
        <v>0</v>
      </c>
      <c r="Y352" s="110">
        <f>SUM(Y318:Y351)</f>
        <v>0</v>
      </c>
      <c r="Z352" s="110">
        <f>SUM(Z318:Z351)</f>
        <v>0</v>
      </c>
      <c r="AA352" s="110">
        <f>SUM(AA318:AA351)</f>
        <v>0</v>
      </c>
      <c r="AB352" s="110">
        <f>SUM(AB318:AB351)</f>
        <v>0</v>
      </c>
      <c r="AC352" s="110">
        <f>SUM(AC318:AC351)</f>
        <v>0</v>
      </c>
      <c r="AD352" s="110">
        <f>SUM(AD318:AD351)</f>
        <v>0</v>
      </c>
      <c r="AE352" s="110">
        <f>SUM(AE318:AE351)</f>
        <v>0</v>
      </c>
      <c r="AF352" s="110">
        <f>SUM(AF318:AF351)</f>
        <v>0</v>
      </c>
      <c r="AG352" s="110">
        <f>SUM(AG318:AG351)</f>
        <v>0</v>
      </c>
      <c r="AH352" s="110">
        <f>SUM(AH318:AH351)</f>
        <v>0</v>
      </c>
      <c r="AI352" s="110">
        <f>SUM(AI318:AI351)</f>
        <v>0</v>
      </c>
      <c r="AJ352" s="110">
        <f>SUM(AJ318:AJ351)</f>
        <v>0</v>
      </c>
      <c r="AK352" s="110">
        <f>SUM(AK318:AK351)</f>
        <v>0</v>
      </c>
      <c r="AL352" s="110">
        <f>SUM(AL318:AL351)</f>
        <v>0</v>
      </c>
      <c r="AM352" s="110">
        <f>SUM(AM318:AM351)</f>
        <v>0</v>
      </c>
      <c r="AN352" s="110">
        <f>SUM(AN318:AN351)</f>
        <v>0</v>
      </c>
      <c r="AO352" s="110">
        <f>SUM(AO318:AO351)</f>
        <v>0</v>
      </c>
      <c r="AP352" s="110">
        <f>SUM(AP318:AP351)</f>
        <v>0</v>
      </c>
      <c r="AQ352" s="110">
        <f>SUM(AQ318:AQ351)</f>
        <v>0</v>
      </c>
      <c r="AR352" s="110">
        <f>SUM(AR318:AR351)</f>
        <v>0</v>
      </c>
      <c r="AS352" s="110">
        <f>SUM(AS318:AS351)</f>
        <v>0</v>
      </c>
      <c r="AT352" s="110">
        <f>SUM(AT318:AT351)</f>
        <v>0</v>
      </c>
    </row>
    <row r="353" spans="1:46" ht="12.75">
      <c r="A353" s="73" t="s">
        <v>89</v>
      </c>
      <c r="B353" s="74"/>
      <c r="C353" s="74"/>
      <c r="D353" s="75"/>
      <c r="E353" s="76">
        <f>SUM(L352:AT352)</f>
        <v>0</v>
      </c>
      <c r="F353" s="77"/>
      <c r="G353" s="77"/>
      <c r="H353" s="78"/>
      <c r="I353" s="77"/>
      <c r="J353" s="77"/>
      <c r="K353" s="79"/>
      <c r="L353" s="77"/>
      <c r="M353" s="77"/>
      <c r="N353" s="77"/>
      <c r="O353" s="77"/>
      <c r="P353" s="77"/>
      <c r="Q353" s="77"/>
      <c r="R353" s="77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</row>
    <row r="354" ht="12.75">
      <c r="A354" s="130"/>
    </row>
    <row r="355" ht="12.75">
      <c r="A355" s="130"/>
    </row>
    <row r="356" ht="12.75">
      <c r="A356" s="130"/>
    </row>
    <row r="357" ht="12.75">
      <c r="A357" s="130"/>
    </row>
    <row r="358" spans="1:5" ht="12.75">
      <c r="A358" s="5" t="s">
        <v>0</v>
      </c>
      <c r="B358" s="6"/>
      <c r="C358" s="6"/>
      <c r="D358" s="7"/>
      <c r="E358" s="8" t="s">
        <v>107</v>
      </c>
    </row>
    <row r="359" spans="1:46" ht="12.75">
      <c r="A359" s="9" t="s">
        <v>2</v>
      </c>
      <c r="B359" s="132" t="s">
        <v>3</v>
      </c>
      <c r="C359" s="9"/>
      <c r="D359" s="18" t="s">
        <v>4</v>
      </c>
      <c r="E359" s="18" t="s">
        <v>5</v>
      </c>
      <c r="F359" s="11" t="s">
        <v>6</v>
      </c>
      <c r="G359" s="11"/>
      <c r="H359" s="11"/>
      <c r="I359" s="83" t="s">
        <v>95</v>
      </c>
      <c r="J359" s="84"/>
      <c r="K359" s="85"/>
      <c r="L359" s="13"/>
      <c r="M359" s="14"/>
      <c r="N359" s="15">
        <v>602210</v>
      </c>
      <c r="O359" s="15">
        <v>604200</v>
      </c>
      <c r="P359" s="15">
        <v>604300</v>
      </c>
      <c r="Q359" s="15">
        <v>604500</v>
      </c>
      <c r="R359" s="15">
        <v>604810</v>
      </c>
      <c r="S359" s="15">
        <v>604850</v>
      </c>
      <c r="T359" s="15">
        <v>606200</v>
      </c>
      <c r="U359" s="15">
        <v>606310</v>
      </c>
      <c r="V359" s="15">
        <v>606320</v>
      </c>
      <c r="W359" s="15">
        <v>606400</v>
      </c>
      <c r="X359" s="15">
        <v>606600</v>
      </c>
      <c r="Y359" s="15">
        <v>606760</v>
      </c>
      <c r="Z359" s="15">
        <v>606810</v>
      </c>
      <c r="AA359" s="15">
        <v>606845</v>
      </c>
      <c r="AB359" s="15">
        <v>606858</v>
      </c>
      <c r="AC359" s="15">
        <v>606859</v>
      </c>
      <c r="AD359" s="15">
        <v>606860</v>
      </c>
      <c r="AE359" s="15">
        <v>607100</v>
      </c>
      <c r="AF359" s="15">
        <v>613550</v>
      </c>
      <c r="AG359" s="15">
        <v>613580</v>
      </c>
      <c r="AH359" s="15">
        <v>615200</v>
      </c>
      <c r="AI359" s="15">
        <v>615500</v>
      </c>
      <c r="AJ359" s="15">
        <v>615580</v>
      </c>
      <c r="AK359" s="15">
        <v>616000</v>
      </c>
      <c r="AL359" s="15">
        <v>618100</v>
      </c>
      <c r="AM359" s="15">
        <v>622620</v>
      </c>
      <c r="AN359" s="15">
        <v>625130</v>
      </c>
      <c r="AO359" s="15">
        <v>625250</v>
      </c>
      <c r="AP359" s="15">
        <v>626100</v>
      </c>
      <c r="AQ359" s="15">
        <v>626200</v>
      </c>
      <c r="AR359" s="15">
        <v>641155</v>
      </c>
      <c r="AS359" s="15">
        <v>641160</v>
      </c>
      <c r="AT359" s="15"/>
    </row>
    <row r="360" spans="1:46" ht="12.75">
      <c r="A360" s="17" t="s">
        <v>8</v>
      </c>
      <c r="B360" s="132"/>
      <c r="C360" s="17" t="s">
        <v>9</v>
      </c>
      <c r="D360" s="18"/>
      <c r="E360" s="18"/>
      <c r="F360" s="12" t="s">
        <v>10</v>
      </c>
      <c r="G360" s="12"/>
      <c r="H360" s="19" t="s">
        <v>11</v>
      </c>
      <c r="I360" s="20" t="s">
        <v>10</v>
      </c>
      <c r="J360" s="20"/>
      <c r="K360" s="21" t="s">
        <v>12</v>
      </c>
      <c r="L360" s="22" t="s">
        <v>13</v>
      </c>
      <c r="M360" s="23" t="s">
        <v>14</v>
      </c>
      <c r="N360" s="24"/>
      <c r="O360" s="24" t="s">
        <v>15</v>
      </c>
      <c r="P360" s="24" t="s">
        <v>15</v>
      </c>
      <c r="Q360" s="24" t="s">
        <v>16</v>
      </c>
      <c r="R360" s="25" t="s">
        <v>17</v>
      </c>
      <c r="S360" s="25" t="s">
        <v>18</v>
      </c>
      <c r="T360" s="25" t="s">
        <v>19</v>
      </c>
      <c r="U360" s="25" t="s">
        <v>20</v>
      </c>
      <c r="V360" s="25" t="s">
        <v>21</v>
      </c>
      <c r="W360" s="25" t="s">
        <v>22</v>
      </c>
      <c r="X360" s="25" t="s">
        <v>23</v>
      </c>
      <c r="Y360" s="25" t="s">
        <v>24</v>
      </c>
      <c r="Z360" s="25" t="s">
        <v>20</v>
      </c>
      <c r="AA360" s="25" t="s">
        <v>25</v>
      </c>
      <c r="AB360" s="25" t="s">
        <v>26</v>
      </c>
      <c r="AC360" s="25" t="s">
        <v>27</v>
      </c>
      <c r="AD360" s="25" t="s">
        <v>28</v>
      </c>
      <c r="AE360" s="25" t="s">
        <v>96</v>
      </c>
      <c r="AF360" s="25" t="s">
        <v>30</v>
      </c>
      <c r="AG360" s="25" t="s">
        <v>31</v>
      </c>
      <c r="AH360" s="25" t="s">
        <v>32</v>
      </c>
      <c r="AI360" s="25" t="s">
        <v>32</v>
      </c>
      <c r="AJ360" s="25" t="s">
        <v>33</v>
      </c>
      <c r="AK360" s="25" t="s">
        <v>34</v>
      </c>
      <c r="AL360" s="25" t="s">
        <v>35</v>
      </c>
      <c r="AM360" s="25" t="s">
        <v>36</v>
      </c>
      <c r="AN360" s="25" t="s">
        <v>37</v>
      </c>
      <c r="AO360" s="25" t="s">
        <v>38</v>
      </c>
      <c r="AP360" s="25" t="s">
        <v>39</v>
      </c>
      <c r="AQ360" s="25" t="s">
        <v>40</v>
      </c>
      <c r="AR360" s="25" t="s">
        <v>41</v>
      </c>
      <c r="AS360" s="26" t="s">
        <v>42</v>
      </c>
      <c r="AT360" s="26" t="s">
        <v>43</v>
      </c>
    </row>
    <row r="361" spans="1:46" ht="12.75">
      <c r="A361" s="86" t="s">
        <v>44</v>
      </c>
      <c r="B361" s="133" t="s">
        <v>45</v>
      </c>
      <c r="C361" s="86"/>
      <c r="D361" s="20" t="s">
        <v>46</v>
      </c>
      <c r="E361" s="20"/>
      <c r="F361" s="12" t="s">
        <v>47</v>
      </c>
      <c r="G361" s="12" t="s">
        <v>48</v>
      </c>
      <c r="H361" s="87" t="s">
        <v>49</v>
      </c>
      <c r="I361" s="12" t="s">
        <v>47</v>
      </c>
      <c r="J361" s="12" t="s">
        <v>48</v>
      </c>
      <c r="K361" s="88" t="s">
        <v>50</v>
      </c>
      <c r="L361" s="89" t="s">
        <v>51</v>
      </c>
      <c r="M361" s="90" t="s">
        <v>52</v>
      </c>
      <c r="N361" s="89" t="s">
        <v>53</v>
      </c>
      <c r="O361" s="89" t="s">
        <v>54</v>
      </c>
      <c r="P361" s="89" t="s">
        <v>55</v>
      </c>
      <c r="Q361" s="89" t="s">
        <v>56</v>
      </c>
      <c r="R361" s="89" t="s">
        <v>57</v>
      </c>
      <c r="S361" s="89" t="s">
        <v>58</v>
      </c>
      <c r="T361" s="89" t="s">
        <v>59</v>
      </c>
      <c r="U361" s="89" t="s">
        <v>60</v>
      </c>
      <c r="V361" s="89"/>
      <c r="W361" s="89" t="s">
        <v>61</v>
      </c>
      <c r="X361" s="89" t="s">
        <v>62</v>
      </c>
      <c r="Y361" s="89" t="s">
        <v>63</v>
      </c>
      <c r="Z361" s="89" t="s">
        <v>64</v>
      </c>
      <c r="AA361" s="89" t="s">
        <v>65</v>
      </c>
      <c r="AB361" s="89"/>
      <c r="AC361" s="89" t="s">
        <v>66</v>
      </c>
      <c r="AD361" s="89" t="s">
        <v>67</v>
      </c>
      <c r="AE361" s="89"/>
      <c r="AF361" s="89" t="s">
        <v>68</v>
      </c>
      <c r="AG361" s="89" t="s">
        <v>69</v>
      </c>
      <c r="AH361" s="89" t="s">
        <v>70</v>
      </c>
      <c r="AI361" s="89" t="s">
        <v>71</v>
      </c>
      <c r="AJ361" s="89" t="s">
        <v>72</v>
      </c>
      <c r="AK361" s="89" t="s">
        <v>73</v>
      </c>
      <c r="AL361" s="89"/>
      <c r="AM361" s="89" t="s">
        <v>74</v>
      </c>
      <c r="AN361" s="89" t="s">
        <v>75</v>
      </c>
      <c r="AO361" s="89" t="s">
        <v>76</v>
      </c>
      <c r="AP361" s="89"/>
      <c r="AQ361" s="89" t="s">
        <v>97</v>
      </c>
      <c r="AR361" s="89" t="s">
        <v>65</v>
      </c>
      <c r="AS361" s="89" t="s">
        <v>65</v>
      </c>
      <c r="AT361" s="89"/>
    </row>
    <row r="362" spans="1:46" ht="12.75">
      <c r="A362" s="134"/>
      <c r="B362" s="92"/>
      <c r="C362" s="92"/>
      <c r="D362" s="93"/>
      <c r="E362" s="34" t="s">
        <v>80</v>
      </c>
      <c r="F362" s="94"/>
      <c r="G362" s="95" t="e">
        <f>G351</f>
        <v>#VALUE!</v>
      </c>
      <c r="H362" s="37">
        <f>H351</f>
        <v>0</v>
      </c>
      <c r="I362" s="137"/>
      <c r="J362" s="95">
        <f>J351</f>
        <v>0</v>
      </c>
      <c r="K362" s="38">
        <f>K351</f>
        <v>0</v>
      </c>
      <c r="L362" s="96">
        <f>L352</f>
        <v>0</v>
      </c>
      <c r="M362" s="96">
        <f>M352</f>
        <v>0</v>
      </c>
      <c r="N362" s="96">
        <f>N352</f>
        <v>0</v>
      </c>
      <c r="O362" s="96">
        <f>O352</f>
        <v>0</v>
      </c>
      <c r="P362" s="96">
        <f>P352</f>
        <v>0</v>
      </c>
      <c r="Q362" s="96">
        <f>Q352</f>
        <v>0</v>
      </c>
      <c r="R362" s="96">
        <f>R352</f>
        <v>0</v>
      </c>
      <c r="S362" s="96">
        <f>S352</f>
        <v>0</v>
      </c>
      <c r="T362" s="96">
        <f>T352</f>
        <v>0</v>
      </c>
      <c r="U362" s="96">
        <f>U352</f>
        <v>0</v>
      </c>
      <c r="V362" s="96">
        <f>V352</f>
        <v>0</v>
      </c>
      <c r="W362" s="96">
        <f>W352</f>
        <v>0</v>
      </c>
      <c r="X362" s="96">
        <f>X352</f>
        <v>0</v>
      </c>
      <c r="Y362" s="96">
        <f>Y352</f>
        <v>0</v>
      </c>
      <c r="Z362" s="96">
        <f>Z352</f>
        <v>0</v>
      </c>
      <c r="AA362" s="96">
        <f>AA352</f>
        <v>0</v>
      </c>
      <c r="AB362" s="96">
        <f>AB352</f>
        <v>0</v>
      </c>
      <c r="AC362" s="96">
        <f>AC352</f>
        <v>0</v>
      </c>
      <c r="AD362" s="96">
        <f>AD352</f>
        <v>0</v>
      </c>
      <c r="AE362" s="96">
        <f>AE352</f>
        <v>0</v>
      </c>
      <c r="AF362" s="96">
        <f>AF352</f>
        <v>0</v>
      </c>
      <c r="AG362" s="96">
        <f>AG352</f>
        <v>0</v>
      </c>
      <c r="AH362" s="96">
        <f>AH352</f>
        <v>0</v>
      </c>
      <c r="AI362" s="96">
        <f>AI352</f>
        <v>0</v>
      </c>
      <c r="AJ362" s="96">
        <f>AJ352</f>
        <v>0</v>
      </c>
      <c r="AK362" s="96">
        <f>AK352</f>
        <v>0</v>
      </c>
      <c r="AL362" s="96">
        <f>AL352</f>
        <v>0</v>
      </c>
      <c r="AM362" s="96">
        <f>AM352</f>
        <v>0</v>
      </c>
      <c r="AN362" s="96">
        <f>AN352</f>
        <v>0</v>
      </c>
      <c r="AO362" s="96">
        <f>AO352</f>
        <v>0</v>
      </c>
      <c r="AP362" s="96">
        <f>AP352</f>
        <v>0</v>
      </c>
      <c r="AQ362" s="96">
        <f>AQ352</f>
        <v>0</v>
      </c>
      <c r="AR362" s="96">
        <f>AR352</f>
        <v>0</v>
      </c>
      <c r="AS362" s="96">
        <f>AS352</f>
        <v>0</v>
      </c>
      <c r="AT362" s="96">
        <f>AT352</f>
        <v>0</v>
      </c>
    </row>
    <row r="363" spans="1:46" ht="12.75">
      <c r="A363" s="42"/>
      <c r="B363" s="43"/>
      <c r="C363" s="43"/>
      <c r="D363" s="44"/>
      <c r="E363" s="43"/>
      <c r="F363" s="46"/>
      <c r="G363" s="47" t="e">
        <f>G362+F363</f>
        <v>#VALUE!</v>
      </c>
      <c r="H363" s="138">
        <f>H362-F363</f>
        <v>0</v>
      </c>
      <c r="I363" s="139"/>
      <c r="J363" s="140">
        <f>J362+I363</f>
        <v>0</v>
      </c>
      <c r="K363" s="49">
        <f>K362-I363</f>
        <v>0</v>
      </c>
      <c r="L363" s="50"/>
      <c r="M363" s="98"/>
      <c r="N363" s="99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51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51"/>
      <c r="AO363" s="99"/>
      <c r="AP363" s="46"/>
      <c r="AQ363" s="46"/>
      <c r="AR363" s="46"/>
      <c r="AS363" s="51"/>
      <c r="AT363" s="51"/>
    </row>
    <row r="364" spans="1:46" ht="12.75">
      <c r="A364" s="42"/>
      <c r="B364" s="43"/>
      <c r="C364" s="43"/>
      <c r="D364" s="44"/>
      <c r="E364" s="43"/>
      <c r="F364" s="46"/>
      <c r="G364" s="47" t="e">
        <f>G363+F364</f>
        <v>#VALUE!</v>
      </c>
      <c r="H364" s="138">
        <f>H363-F364</f>
        <v>0</v>
      </c>
      <c r="I364" s="141"/>
      <c r="J364" s="140">
        <f>J363+I364</f>
        <v>0</v>
      </c>
      <c r="K364" s="49">
        <f>K363-I364</f>
        <v>0</v>
      </c>
      <c r="L364" s="50"/>
      <c r="M364" s="98"/>
      <c r="N364" s="99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51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51"/>
      <c r="AO364" s="99"/>
      <c r="AP364" s="46"/>
      <c r="AQ364" s="46"/>
      <c r="AR364" s="46"/>
      <c r="AS364" s="51"/>
      <c r="AT364" s="51"/>
    </row>
    <row r="365" spans="1:46" ht="12.75">
      <c r="A365" s="42"/>
      <c r="B365" s="43"/>
      <c r="C365" s="43"/>
      <c r="D365" s="44"/>
      <c r="E365" s="43"/>
      <c r="F365" s="46"/>
      <c r="G365" s="47" t="e">
        <f>G364+F365</f>
        <v>#VALUE!</v>
      </c>
      <c r="H365" s="138">
        <f>H364-F365</f>
        <v>0</v>
      </c>
      <c r="I365" s="141"/>
      <c r="J365" s="140">
        <f>J364+I365</f>
        <v>0</v>
      </c>
      <c r="K365" s="49">
        <f>K364-I365</f>
        <v>0</v>
      </c>
      <c r="L365" s="50"/>
      <c r="M365" s="98"/>
      <c r="N365" s="99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51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51"/>
      <c r="AO365" s="99"/>
      <c r="AP365" s="46"/>
      <c r="AQ365" s="46"/>
      <c r="AR365" s="46"/>
      <c r="AS365" s="51"/>
      <c r="AT365" s="51"/>
    </row>
    <row r="366" spans="1:46" ht="12.75">
      <c r="A366" s="42"/>
      <c r="B366" s="43"/>
      <c r="C366" s="43"/>
      <c r="D366" s="44"/>
      <c r="E366" s="43"/>
      <c r="F366" s="46"/>
      <c r="G366" s="47" t="e">
        <f>G365+F366</f>
        <v>#VALUE!</v>
      </c>
      <c r="H366" s="138">
        <f>H365-F366</f>
        <v>0</v>
      </c>
      <c r="I366" s="142"/>
      <c r="J366" s="140">
        <f>J365+I366</f>
        <v>0</v>
      </c>
      <c r="K366" s="49">
        <f>K365-I366</f>
        <v>0</v>
      </c>
      <c r="L366" s="50"/>
      <c r="M366" s="98"/>
      <c r="N366" s="99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51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51"/>
      <c r="AO366" s="99"/>
      <c r="AP366" s="46"/>
      <c r="AQ366" s="46"/>
      <c r="AR366" s="46"/>
      <c r="AS366" s="51"/>
      <c r="AT366" s="51"/>
    </row>
    <row r="367" spans="1:46" ht="12.75">
      <c r="A367" s="42"/>
      <c r="B367" s="43"/>
      <c r="C367" s="43"/>
      <c r="D367" s="44"/>
      <c r="E367" s="43"/>
      <c r="F367" s="46"/>
      <c r="G367" s="47" t="e">
        <f>G366+F367</f>
        <v>#VALUE!</v>
      </c>
      <c r="H367" s="138">
        <f>H366-F367</f>
        <v>0</v>
      </c>
      <c r="I367" s="142"/>
      <c r="J367" s="140">
        <f>J366+I367</f>
        <v>0</v>
      </c>
      <c r="K367" s="49">
        <f>K366-I367</f>
        <v>0</v>
      </c>
      <c r="L367" s="50"/>
      <c r="M367" s="98"/>
      <c r="N367" s="99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51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51"/>
      <c r="AO367" s="99"/>
      <c r="AP367" s="46"/>
      <c r="AQ367" s="46"/>
      <c r="AR367" s="46"/>
      <c r="AS367" s="51"/>
      <c r="AT367" s="51"/>
    </row>
    <row r="368" spans="1:46" ht="12.75">
      <c r="A368" s="42"/>
      <c r="B368" s="43"/>
      <c r="C368" s="43"/>
      <c r="D368" s="44"/>
      <c r="E368" s="43"/>
      <c r="F368" s="46"/>
      <c r="G368" s="47" t="e">
        <f>G367+F368</f>
        <v>#VALUE!</v>
      </c>
      <c r="H368" s="138">
        <f>H367-F368</f>
        <v>0</v>
      </c>
      <c r="I368" s="141"/>
      <c r="J368" s="140">
        <f>J367+I368</f>
        <v>0</v>
      </c>
      <c r="K368" s="49">
        <f>K367-I368</f>
        <v>0</v>
      </c>
      <c r="L368" s="50"/>
      <c r="M368" s="98"/>
      <c r="N368" s="99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51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51"/>
      <c r="AO368" s="99"/>
      <c r="AP368" s="46"/>
      <c r="AQ368" s="46"/>
      <c r="AR368" s="46"/>
      <c r="AS368" s="51"/>
      <c r="AT368" s="51"/>
    </row>
    <row r="369" spans="1:46" ht="12.75">
      <c r="A369" s="42"/>
      <c r="B369" s="43"/>
      <c r="C369" s="43"/>
      <c r="D369" s="44"/>
      <c r="E369" s="43"/>
      <c r="F369" s="46"/>
      <c r="G369" s="47" t="e">
        <f>G368+F369</f>
        <v>#VALUE!</v>
      </c>
      <c r="H369" s="138">
        <f>H368-F369</f>
        <v>0</v>
      </c>
      <c r="I369" s="141"/>
      <c r="J369" s="140">
        <f>J368+I369</f>
        <v>0</v>
      </c>
      <c r="K369" s="49">
        <f>K368-I369</f>
        <v>0</v>
      </c>
      <c r="L369" s="50"/>
      <c r="M369" s="98"/>
      <c r="N369" s="99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51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51"/>
      <c r="AO369" s="99"/>
      <c r="AP369" s="46"/>
      <c r="AQ369" s="46"/>
      <c r="AR369" s="46"/>
      <c r="AS369" s="51"/>
      <c r="AT369" s="51"/>
    </row>
    <row r="370" spans="1:46" ht="12.75">
      <c r="A370" s="42"/>
      <c r="B370" s="43"/>
      <c r="C370" s="43"/>
      <c r="D370" s="44"/>
      <c r="E370" s="43"/>
      <c r="F370" s="46"/>
      <c r="G370" s="47" t="e">
        <f>G369+F370</f>
        <v>#VALUE!</v>
      </c>
      <c r="H370" s="138">
        <f>H369-F370</f>
        <v>0</v>
      </c>
      <c r="I370" s="141"/>
      <c r="J370" s="140">
        <f>J369+I370</f>
        <v>0</v>
      </c>
      <c r="K370" s="49">
        <f>K369-I370</f>
        <v>0</v>
      </c>
      <c r="L370" s="50"/>
      <c r="M370" s="98"/>
      <c r="N370" s="99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51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51"/>
      <c r="AO370" s="99"/>
      <c r="AP370" s="46"/>
      <c r="AQ370" s="46"/>
      <c r="AR370" s="46"/>
      <c r="AS370" s="51"/>
      <c r="AT370" s="51"/>
    </row>
    <row r="371" spans="1:46" ht="12.75">
      <c r="A371" s="42"/>
      <c r="B371" s="43"/>
      <c r="C371" s="43"/>
      <c r="D371" s="44"/>
      <c r="E371" s="43"/>
      <c r="F371" s="46"/>
      <c r="G371" s="47" t="e">
        <f>G370+F371</f>
        <v>#VALUE!</v>
      </c>
      <c r="H371" s="138">
        <f>H370-F371</f>
        <v>0</v>
      </c>
      <c r="I371" s="141"/>
      <c r="J371" s="140">
        <f>J370+I371</f>
        <v>0</v>
      </c>
      <c r="K371" s="49">
        <f>K370-I371</f>
        <v>0</v>
      </c>
      <c r="L371" s="50"/>
      <c r="M371" s="98"/>
      <c r="N371" s="99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51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51"/>
      <c r="AO371" s="99"/>
      <c r="AP371" s="46"/>
      <c r="AQ371" s="46"/>
      <c r="AR371" s="46"/>
      <c r="AS371" s="51"/>
      <c r="AT371" s="51"/>
    </row>
    <row r="372" spans="1:46" ht="12.75">
      <c r="A372" s="42"/>
      <c r="B372" s="43"/>
      <c r="C372" s="43"/>
      <c r="D372" s="44"/>
      <c r="E372" s="43"/>
      <c r="F372" s="46"/>
      <c r="G372" s="47" t="e">
        <f>G371+F372</f>
        <v>#VALUE!</v>
      </c>
      <c r="H372" s="138">
        <f>H371-F372</f>
        <v>0</v>
      </c>
      <c r="I372" s="141"/>
      <c r="J372" s="140">
        <f>J371+I372</f>
        <v>0</v>
      </c>
      <c r="K372" s="49">
        <f>K371-I372</f>
        <v>0</v>
      </c>
      <c r="L372" s="50"/>
      <c r="M372" s="98"/>
      <c r="N372" s="99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51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51"/>
      <c r="AO372" s="99"/>
      <c r="AP372" s="46"/>
      <c r="AQ372" s="46"/>
      <c r="AR372" s="46"/>
      <c r="AS372" s="51"/>
      <c r="AT372" s="51"/>
    </row>
    <row r="373" spans="1:46" ht="12.75">
      <c r="A373" s="42"/>
      <c r="B373" s="43"/>
      <c r="C373" s="43"/>
      <c r="D373" s="44"/>
      <c r="E373" s="43"/>
      <c r="F373" s="46"/>
      <c r="G373" s="47" t="e">
        <f>G372+F373</f>
        <v>#VALUE!</v>
      </c>
      <c r="H373" s="138">
        <f>H372-F373</f>
        <v>0</v>
      </c>
      <c r="I373" s="141"/>
      <c r="J373" s="140">
        <f>J372+I373</f>
        <v>0</v>
      </c>
      <c r="K373" s="49">
        <f>K372-I373</f>
        <v>0</v>
      </c>
      <c r="L373" s="50"/>
      <c r="M373" s="98"/>
      <c r="N373" s="99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51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51"/>
      <c r="AO373" s="99"/>
      <c r="AP373" s="46"/>
      <c r="AQ373" s="46"/>
      <c r="AR373" s="46"/>
      <c r="AS373" s="51"/>
      <c r="AT373" s="51"/>
    </row>
    <row r="374" spans="1:46" ht="12.75">
      <c r="A374" s="42"/>
      <c r="B374" s="43"/>
      <c r="C374" s="43"/>
      <c r="D374" s="44"/>
      <c r="E374" s="43"/>
      <c r="F374" s="46"/>
      <c r="G374" s="47" t="e">
        <f>G373+F374</f>
        <v>#VALUE!</v>
      </c>
      <c r="H374" s="138">
        <f>H373-F374</f>
        <v>0</v>
      </c>
      <c r="I374" s="141"/>
      <c r="J374" s="140">
        <f>J373+I374</f>
        <v>0</v>
      </c>
      <c r="K374" s="49">
        <f>K373-I374</f>
        <v>0</v>
      </c>
      <c r="L374" s="50"/>
      <c r="M374" s="98"/>
      <c r="N374" s="99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51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51"/>
      <c r="AO374" s="99"/>
      <c r="AP374" s="46"/>
      <c r="AQ374" s="46"/>
      <c r="AR374" s="46"/>
      <c r="AS374" s="51"/>
      <c r="AT374" s="51"/>
    </row>
    <row r="375" spans="1:46" ht="12.75">
      <c r="A375" s="42"/>
      <c r="B375" s="43"/>
      <c r="C375" s="43"/>
      <c r="D375" s="44"/>
      <c r="E375" s="43"/>
      <c r="F375" s="46"/>
      <c r="G375" s="47" t="e">
        <f>G374+F375</f>
        <v>#VALUE!</v>
      </c>
      <c r="H375" s="138">
        <f>H374-F375</f>
        <v>0</v>
      </c>
      <c r="I375" s="143"/>
      <c r="J375" s="140">
        <f>J374+I375</f>
        <v>0</v>
      </c>
      <c r="K375" s="49">
        <f>K374-I375</f>
        <v>0</v>
      </c>
      <c r="L375" s="50"/>
      <c r="M375" s="98"/>
      <c r="N375" s="99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51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51"/>
      <c r="AO375" s="99"/>
      <c r="AP375" s="46"/>
      <c r="AQ375" s="46"/>
      <c r="AR375" s="46"/>
      <c r="AS375" s="51"/>
      <c r="AT375" s="51"/>
    </row>
    <row r="376" spans="1:46" ht="12.75">
      <c r="A376" s="42"/>
      <c r="B376" s="43"/>
      <c r="C376" s="43"/>
      <c r="D376" s="44"/>
      <c r="E376" s="43"/>
      <c r="F376" s="46"/>
      <c r="G376" s="47" t="e">
        <f>G375+F376</f>
        <v>#VALUE!</v>
      </c>
      <c r="H376" s="138">
        <f>H375-F376</f>
        <v>0</v>
      </c>
      <c r="I376" s="139"/>
      <c r="J376" s="140">
        <f>J375+I376</f>
        <v>0</v>
      </c>
      <c r="K376" s="49">
        <f>K375-I376</f>
        <v>0</v>
      </c>
      <c r="L376" s="50"/>
      <c r="M376" s="100"/>
      <c r="N376" s="99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51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51"/>
      <c r="AO376" s="99"/>
      <c r="AP376" s="46"/>
      <c r="AQ376" s="46"/>
      <c r="AR376" s="46"/>
      <c r="AS376" s="51"/>
      <c r="AT376" s="51"/>
    </row>
    <row r="377" spans="1:46" ht="12.75">
      <c r="A377" s="42"/>
      <c r="B377" s="43"/>
      <c r="C377" s="43"/>
      <c r="D377" s="44"/>
      <c r="E377" s="43"/>
      <c r="F377" s="46"/>
      <c r="G377" s="47" t="e">
        <f>G376+F377</f>
        <v>#VALUE!</v>
      </c>
      <c r="H377" s="48">
        <f>H376-F377</f>
        <v>0</v>
      </c>
      <c r="I377" s="139"/>
      <c r="J377" s="47">
        <f>J376+I377</f>
        <v>0</v>
      </c>
      <c r="K377" s="49">
        <f>K376-I377</f>
        <v>0</v>
      </c>
      <c r="L377" s="50"/>
      <c r="M377" s="98"/>
      <c r="N377" s="99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51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51"/>
      <c r="AO377" s="99"/>
      <c r="AP377" s="46"/>
      <c r="AQ377" s="46"/>
      <c r="AR377" s="46"/>
      <c r="AS377" s="51"/>
      <c r="AT377" s="51"/>
    </row>
    <row r="378" spans="1:46" ht="12.75">
      <c r="A378" s="42"/>
      <c r="B378" s="43"/>
      <c r="C378" s="43"/>
      <c r="D378" s="44"/>
      <c r="E378" s="43"/>
      <c r="F378" s="46"/>
      <c r="G378" s="47" t="e">
        <f>G377+F378</f>
        <v>#VALUE!</v>
      </c>
      <c r="H378" s="48">
        <f>H377-F378</f>
        <v>0</v>
      </c>
      <c r="I378" s="139"/>
      <c r="J378" s="47">
        <f>J377+I378</f>
        <v>0</v>
      </c>
      <c r="K378" s="49">
        <f>K377-I378</f>
        <v>0</v>
      </c>
      <c r="L378" s="50"/>
      <c r="M378" s="98"/>
      <c r="N378" s="99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51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51"/>
      <c r="AO378" s="99"/>
      <c r="AP378" s="46"/>
      <c r="AQ378" s="46"/>
      <c r="AR378" s="46"/>
      <c r="AS378" s="51"/>
      <c r="AT378" s="51"/>
    </row>
    <row r="379" spans="1:46" ht="12.75">
      <c r="A379" s="42"/>
      <c r="B379" s="43"/>
      <c r="C379" s="43"/>
      <c r="D379" s="44"/>
      <c r="E379" s="43"/>
      <c r="F379" s="46"/>
      <c r="G379" s="47" t="e">
        <f>G378+F379</f>
        <v>#VALUE!</v>
      </c>
      <c r="H379" s="48">
        <f>H378-F379</f>
        <v>0</v>
      </c>
      <c r="I379" s="139"/>
      <c r="J379" s="47">
        <f>J378+I379</f>
        <v>0</v>
      </c>
      <c r="K379" s="49">
        <f>K378-I379</f>
        <v>0</v>
      </c>
      <c r="L379" s="50"/>
      <c r="M379" s="98"/>
      <c r="N379" s="99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51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51"/>
      <c r="AO379" s="99"/>
      <c r="AP379" s="46"/>
      <c r="AQ379" s="46"/>
      <c r="AR379" s="46"/>
      <c r="AS379" s="51"/>
      <c r="AT379" s="51"/>
    </row>
    <row r="380" spans="1:46" ht="12.75">
      <c r="A380" s="42"/>
      <c r="B380" s="43"/>
      <c r="C380" s="43"/>
      <c r="D380" s="44"/>
      <c r="E380" s="43"/>
      <c r="F380" s="46"/>
      <c r="G380" s="47" t="e">
        <f>G379+F380</f>
        <v>#VALUE!</v>
      </c>
      <c r="H380" s="48">
        <f>H379-F380</f>
        <v>0</v>
      </c>
      <c r="I380" s="139"/>
      <c r="J380" s="47">
        <f>J379+I380</f>
        <v>0</v>
      </c>
      <c r="K380" s="49">
        <f>K379-I380</f>
        <v>0</v>
      </c>
      <c r="L380" s="50"/>
      <c r="M380" s="98"/>
      <c r="N380" s="99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51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51"/>
      <c r="AO380" s="99"/>
      <c r="AP380" s="46"/>
      <c r="AQ380" s="46"/>
      <c r="AR380" s="46"/>
      <c r="AS380" s="51"/>
      <c r="AT380" s="51"/>
    </row>
    <row r="381" spans="1:46" ht="12.75">
      <c r="A381" s="42"/>
      <c r="B381" s="43"/>
      <c r="C381" s="43"/>
      <c r="D381" s="44"/>
      <c r="E381" s="43"/>
      <c r="F381" s="46"/>
      <c r="G381" s="47" t="e">
        <f>G380+F381</f>
        <v>#VALUE!</v>
      </c>
      <c r="H381" s="48">
        <f>H380-F381</f>
        <v>0</v>
      </c>
      <c r="I381" s="139"/>
      <c r="J381" s="47">
        <f>J380+I381</f>
        <v>0</v>
      </c>
      <c r="K381" s="49">
        <f>K380-I381</f>
        <v>0</v>
      </c>
      <c r="L381" s="50"/>
      <c r="M381" s="98"/>
      <c r="N381" s="99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51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51"/>
      <c r="AO381" s="99"/>
      <c r="AP381" s="46"/>
      <c r="AQ381" s="46"/>
      <c r="AR381" s="46"/>
      <c r="AS381" s="51"/>
      <c r="AT381" s="51"/>
    </row>
    <row r="382" spans="1:46" ht="12.75">
      <c r="A382" s="42"/>
      <c r="B382" s="43"/>
      <c r="C382" s="43"/>
      <c r="D382" s="44"/>
      <c r="E382" s="43"/>
      <c r="F382" s="46"/>
      <c r="G382" s="47" t="e">
        <f>G381+F382</f>
        <v>#VALUE!</v>
      </c>
      <c r="H382" s="48">
        <f>H381-F382</f>
        <v>0</v>
      </c>
      <c r="I382" s="139"/>
      <c r="J382" s="47">
        <f>J381+I382</f>
        <v>0</v>
      </c>
      <c r="K382" s="49">
        <f>K381-I382</f>
        <v>0</v>
      </c>
      <c r="L382" s="50"/>
      <c r="M382" s="98"/>
      <c r="N382" s="99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51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51"/>
      <c r="AO382" s="99"/>
      <c r="AP382" s="46"/>
      <c r="AQ382" s="46"/>
      <c r="AR382" s="46"/>
      <c r="AS382" s="51"/>
      <c r="AT382" s="51"/>
    </row>
    <row r="383" spans="1:46" ht="12.75">
      <c r="A383" s="42"/>
      <c r="B383" s="43"/>
      <c r="C383" s="43"/>
      <c r="D383" s="44"/>
      <c r="E383" s="43"/>
      <c r="F383" s="46"/>
      <c r="G383" s="47" t="e">
        <f>G382+F383</f>
        <v>#VALUE!</v>
      </c>
      <c r="H383" s="48">
        <f>H382-F383</f>
        <v>0</v>
      </c>
      <c r="I383" s="139"/>
      <c r="J383" s="47">
        <f>J382+I383</f>
        <v>0</v>
      </c>
      <c r="K383" s="49">
        <f>K382-I383</f>
        <v>0</v>
      </c>
      <c r="L383" s="50"/>
      <c r="M383" s="98"/>
      <c r="N383" s="99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51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51"/>
      <c r="AO383" s="99"/>
      <c r="AP383" s="46"/>
      <c r="AQ383" s="46"/>
      <c r="AR383" s="46"/>
      <c r="AS383" s="51"/>
      <c r="AT383" s="51"/>
    </row>
    <row r="384" spans="1:46" ht="12.75">
      <c r="A384" s="42"/>
      <c r="B384" s="43"/>
      <c r="C384" s="43"/>
      <c r="D384" s="44"/>
      <c r="E384" s="43"/>
      <c r="F384" s="46"/>
      <c r="G384" s="47" t="e">
        <f>G383+F384</f>
        <v>#VALUE!</v>
      </c>
      <c r="H384" s="48">
        <f>H383-F384</f>
        <v>0</v>
      </c>
      <c r="I384" s="139"/>
      <c r="J384" s="47">
        <f>J383+I384</f>
        <v>0</v>
      </c>
      <c r="K384" s="49">
        <f>K383-I384</f>
        <v>0</v>
      </c>
      <c r="L384" s="50"/>
      <c r="M384" s="98"/>
      <c r="N384" s="99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51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51"/>
      <c r="AO384" s="99"/>
      <c r="AP384" s="46"/>
      <c r="AQ384" s="46"/>
      <c r="AR384" s="46"/>
      <c r="AS384" s="51"/>
      <c r="AT384" s="51"/>
    </row>
    <row r="385" spans="1:46" ht="12.75">
      <c r="A385" s="42"/>
      <c r="B385" s="43"/>
      <c r="C385" s="43"/>
      <c r="D385" s="44"/>
      <c r="E385" s="43"/>
      <c r="F385" s="46"/>
      <c r="G385" s="47" t="e">
        <f>G384+F385</f>
        <v>#VALUE!</v>
      </c>
      <c r="H385" s="48">
        <f>H384-F385</f>
        <v>0</v>
      </c>
      <c r="I385" s="139"/>
      <c r="J385" s="47">
        <f>J384+I385</f>
        <v>0</v>
      </c>
      <c r="K385" s="49">
        <f>K384-I385</f>
        <v>0</v>
      </c>
      <c r="L385" s="50"/>
      <c r="M385" s="98"/>
      <c r="N385" s="99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51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51"/>
      <c r="AO385" s="99"/>
      <c r="AP385" s="46"/>
      <c r="AQ385" s="46"/>
      <c r="AR385" s="46"/>
      <c r="AS385" s="51"/>
      <c r="AT385" s="51"/>
    </row>
    <row r="386" spans="1:46" ht="12.75">
      <c r="A386" s="42"/>
      <c r="B386" s="43"/>
      <c r="C386" s="43"/>
      <c r="D386" s="44"/>
      <c r="E386" s="43"/>
      <c r="F386" s="46"/>
      <c r="G386" s="47" t="e">
        <f>G385+F386</f>
        <v>#VALUE!</v>
      </c>
      <c r="H386" s="48">
        <f>H385-F386</f>
        <v>0</v>
      </c>
      <c r="I386" s="139"/>
      <c r="J386" s="47">
        <f>J385+I386</f>
        <v>0</v>
      </c>
      <c r="K386" s="49">
        <f>K385-I386</f>
        <v>0</v>
      </c>
      <c r="L386" s="50"/>
      <c r="M386" s="98"/>
      <c r="N386" s="99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51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51"/>
      <c r="AO386" s="99"/>
      <c r="AP386" s="46"/>
      <c r="AQ386" s="46"/>
      <c r="AR386" s="46"/>
      <c r="AS386" s="51"/>
      <c r="AT386" s="51"/>
    </row>
    <row r="387" spans="1:46" ht="12.75">
      <c r="A387" s="42"/>
      <c r="B387" s="43"/>
      <c r="C387" s="43"/>
      <c r="D387" s="44"/>
      <c r="E387" s="43"/>
      <c r="F387" s="46"/>
      <c r="G387" s="47" t="e">
        <f>G386+F387</f>
        <v>#VALUE!</v>
      </c>
      <c r="H387" s="48">
        <f>H386-F387</f>
        <v>0</v>
      </c>
      <c r="I387" s="139"/>
      <c r="J387" s="47">
        <f>J386+I387</f>
        <v>0</v>
      </c>
      <c r="K387" s="49">
        <f>K386-I387</f>
        <v>0</v>
      </c>
      <c r="L387" s="50"/>
      <c r="M387" s="98"/>
      <c r="N387" s="99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51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51"/>
      <c r="AO387" s="99"/>
      <c r="AP387" s="46"/>
      <c r="AQ387" s="46"/>
      <c r="AR387" s="46"/>
      <c r="AS387" s="51"/>
      <c r="AT387" s="51"/>
    </row>
    <row r="388" spans="1:46" ht="12.75">
      <c r="A388" s="42"/>
      <c r="B388" s="43"/>
      <c r="C388" s="43"/>
      <c r="D388" s="44"/>
      <c r="E388" s="43"/>
      <c r="F388" s="46"/>
      <c r="G388" s="47" t="e">
        <f>G387+F388</f>
        <v>#VALUE!</v>
      </c>
      <c r="H388" s="48">
        <f>H387-F388</f>
        <v>0</v>
      </c>
      <c r="I388" s="139"/>
      <c r="J388" s="47">
        <f>J387+I388</f>
        <v>0</v>
      </c>
      <c r="K388" s="49">
        <f>K387-I388</f>
        <v>0</v>
      </c>
      <c r="L388" s="50"/>
      <c r="M388" s="98"/>
      <c r="N388" s="99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51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51"/>
      <c r="AO388" s="99"/>
      <c r="AP388" s="46"/>
      <c r="AQ388" s="46"/>
      <c r="AR388" s="46"/>
      <c r="AS388" s="51"/>
      <c r="AT388" s="51"/>
    </row>
    <row r="389" spans="1:46" ht="12.75">
      <c r="A389" s="42"/>
      <c r="B389" s="43"/>
      <c r="C389" s="43"/>
      <c r="D389" s="44"/>
      <c r="E389" s="43"/>
      <c r="F389" s="46"/>
      <c r="G389" s="47" t="e">
        <f>G388+F389</f>
        <v>#VALUE!</v>
      </c>
      <c r="H389" s="48">
        <f>H388-F389</f>
        <v>0</v>
      </c>
      <c r="I389" s="139"/>
      <c r="J389" s="47">
        <f>J388+I389</f>
        <v>0</v>
      </c>
      <c r="K389" s="49">
        <f>K388-I389</f>
        <v>0</v>
      </c>
      <c r="L389" s="50"/>
      <c r="M389" s="98"/>
      <c r="N389" s="99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51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51"/>
      <c r="AO389" s="99"/>
      <c r="AP389" s="46"/>
      <c r="AQ389" s="46"/>
      <c r="AR389" s="46"/>
      <c r="AS389" s="51"/>
      <c r="AT389" s="51"/>
    </row>
    <row r="390" spans="1:46" ht="12.75">
      <c r="A390" s="42"/>
      <c r="B390" s="43"/>
      <c r="C390" s="43"/>
      <c r="D390" s="44"/>
      <c r="E390" s="43"/>
      <c r="F390" s="46"/>
      <c r="G390" s="47" t="e">
        <f>G389+F390</f>
        <v>#VALUE!</v>
      </c>
      <c r="H390" s="48">
        <f>H389-F390</f>
        <v>0</v>
      </c>
      <c r="I390" s="139"/>
      <c r="J390" s="47">
        <f>J389+I390</f>
        <v>0</v>
      </c>
      <c r="K390" s="49">
        <f>K389-I390</f>
        <v>0</v>
      </c>
      <c r="L390" s="50"/>
      <c r="M390" s="98"/>
      <c r="N390" s="99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51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51"/>
      <c r="AO390" s="99"/>
      <c r="AP390" s="46"/>
      <c r="AQ390" s="46"/>
      <c r="AR390" s="46"/>
      <c r="AS390" s="51"/>
      <c r="AT390" s="51"/>
    </row>
    <row r="391" spans="1:46" ht="12.75">
      <c r="A391" s="42"/>
      <c r="B391" s="43"/>
      <c r="C391" s="43"/>
      <c r="D391" s="44"/>
      <c r="E391" s="43"/>
      <c r="F391" s="46"/>
      <c r="G391" s="47" t="e">
        <f>G390+F391</f>
        <v>#VALUE!</v>
      </c>
      <c r="H391" s="48">
        <f>H390-F391</f>
        <v>0</v>
      </c>
      <c r="I391" s="139"/>
      <c r="J391" s="47">
        <f>J390+I391</f>
        <v>0</v>
      </c>
      <c r="K391" s="49">
        <f>K390-I391</f>
        <v>0</v>
      </c>
      <c r="L391" s="50"/>
      <c r="M391" s="98"/>
      <c r="N391" s="99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51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51"/>
      <c r="AO391" s="99"/>
      <c r="AP391" s="46"/>
      <c r="AQ391" s="46"/>
      <c r="AR391" s="46"/>
      <c r="AS391" s="51"/>
      <c r="AT391" s="51"/>
    </row>
    <row r="392" spans="1:46" ht="12.75">
      <c r="A392" s="42"/>
      <c r="B392" s="43"/>
      <c r="C392" s="43"/>
      <c r="D392" s="44"/>
      <c r="E392" s="43"/>
      <c r="F392" s="46"/>
      <c r="G392" s="47" t="e">
        <f>G391+F392</f>
        <v>#VALUE!</v>
      </c>
      <c r="H392" s="48">
        <f>H391-F392</f>
        <v>0</v>
      </c>
      <c r="I392" s="139"/>
      <c r="J392" s="47">
        <f>J391+I392</f>
        <v>0</v>
      </c>
      <c r="K392" s="49">
        <f>K391-I392</f>
        <v>0</v>
      </c>
      <c r="L392" s="50"/>
      <c r="M392" s="98"/>
      <c r="N392" s="99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51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51"/>
      <c r="AO392" s="99"/>
      <c r="AP392" s="46"/>
      <c r="AQ392" s="46"/>
      <c r="AR392" s="46"/>
      <c r="AS392" s="51"/>
      <c r="AT392" s="51"/>
    </row>
    <row r="393" spans="1:46" ht="12.75">
      <c r="A393" s="42"/>
      <c r="B393" s="43"/>
      <c r="C393" s="43"/>
      <c r="D393" s="44"/>
      <c r="E393" s="43"/>
      <c r="F393" s="46"/>
      <c r="G393" s="54" t="e">
        <f>G392+F393</f>
        <v>#VALUE!</v>
      </c>
      <c r="H393" s="48">
        <f>H392-F393</f>
        <v>0</v>
      </c>
      <c r="I393" s="139"/>
      <c r="J393" s="47">
        <f>J392+I393</f>
        <v>0</v>
      </c>
      <c r="K393" s="49">
        <f>K392-I393</f>
        <v>0</v>
      </c>
      <c r="L393" s="50"/>
      <c r="M393" s="98"/>
      <c r="N393" s="99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51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51"/>
      <c r="AO393" s="99"/>
      <c r="AP393" s="46"/>
      <c r="AQ393" s="46"/>
      <c r="AR393" s="46"/>
      <c r="AS393" s="51"/>
      <c r="AT393" s="51"/>
    </row>
    <row r="394" spans="1:46" ht="12.75">
      <c r="A394" s="42"/>
      <c r="B394" s="43"/>
      <c r="C394" s="43"/>
      <c r="D394" s="44"/>
      <c r="E394" s="43"/>
      <c r="F394" s="46"/>
      <c r="G394" s="47" t="e">
        <f>G393+F394</f>
        <v>#VALUE!</v>
      </c>
      <c r="H394" s="48">
        <f>H393-F394</f>
        <v>0</v>
      </c>
      <c r="I394" s="139"/>
      <c r="J394" s="47">
        <f>J393+I394</f>
        <v>0</v>
      </c>
      <c r="K394" s="49">
        <f>K393-I394</f>
        <v>0</v>
      </c>
      <c r="L394" s="50"/>
      <c r="M394" s="98"/>
      <c r="N394" s="99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51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51"/>
      <c r="AO394" s="99"/>
      <c r="AP394" s="46"/>
      <c r="AQ394" s="46"/>
      <c r="AR394" s="46"/>
      <c r="AS394" s="51"/>
      <c r="AT394" s="51"/>
    </row>
    <row r="395" spans="1:46" ht="12.75">
      <c r="A395" s="119"/>
      <c r="B395" s="120"/>
      <c r="C395" s="120"/>
      <c r="D395" s="121"/>
      <c r="E395" s="120"/>
      <c r="F395" s="122"/>
      <c r="G395" s="123" t="e">
        <f>G394+F395</f>
        <v>#VALUE!</v>
      </c>
      <c r="H395" s="124">
        <f>H394-F395</f>
        <v>0</v>
      </c>
      <c r="I395" s="144"/>
      <c r="J395" s="123">
        <f>J394+I395</f>
        <v>0</v>
      </c>
      <c r="K395" s="125">
        <f>K394-I395</f>
        <v>0</v>
      </c>
      <c r="L395" s="126"/>
      <c r="M395" s="127"/>
      <c r="N395" s="128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9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9"/>
      <c r="AO395" s="128"/>
      <c r="AP395" s="122"/>
      <c r="AQ395" s="122"/>
      <c r="AR395" s="122"/>
      <c r="AS395" s="129"/>
      <c r="AT395" s="129"/>
    </row>
    <row r="396" spans="1:46" ht="12.75">
      <c r="A396" s="103" t="s">
        <v>88</v>
      </c>
      <c r="B396" s="104"/>
      <c r="C396" s="104"/>
      <c r="D396" s="105"/>
      <c r="E396" s="106" t="e">
        <f>G396+J396</f>
        <v>#VALUE!</v>
      </c>
      <c r="F396" s="107"/>
      <c r="G396" s="106" t="e">
        <f>G395</f>
        <v>#VALUE!</v>
      </c>
      <c r="H396" s="108">
        <f>H395</f>
        <v>0</v>
      </c>
      <c r="I396" s="107"/>
      <c r="J396" s="106">
        <f>J395</f>
        <v>0</v>
      </c>
      <c r="K396" s="109">
        <f>K395</f>
        <v>0</v>
      </c>
      <c r="L396" s="106">
        <f>SUM(L362:L395)</f>
        <v>0</v>
      </c>
      <c r="M396" s="106">
        <f>SUM(M362:M395)</f>
        <v>0</v>
      </c>
      <c r="N396" s="106">
        <f>SUM(N362:N395)</f>
        <v>0</v>
      </c>
      <c r="O396" s="106">
        <f>SUM(O362:O395)</f>
        <v>0</v>
      </c>
      <c r="P396" s="106">
        <f>SUM(P362:P395)</f>
        <v>0</v>
      </c>
      <c r="Q396" s="106">
        <f>SUM(Q362:Q395)</f>
        <v>0</v>
      </c>
      <c r="R396" s="106">
        <f>SUM(R362:R395)</f>
        <v>0</v>
      </c>
      <c r="S396" s="110">
        <f>SUM(S362:S395)</f>
        <v>0</v>
      </c>
      <c r="T396" s="110">
        <f>SUM(T362:T395)</f>
        <v>0</v>
      </c>
      <c r="U396" s="110">
        <f>SUM(U362:U395)</f>
        <v>0</v>
      </c>
      <c r="V396" s="110">
        <f>SUM(V362:V395)</f>
        <v>0</v>
      </c>
      <c r="W396" s="110">
        <f>SUM(W362:W395)</f>
        <v>0</v>
      </c>
      <c r="X396" s="110">
        <f>SUM(X362:X395)</f>
        <v>0</v>
      </c>
      <c r="Y396" s="110">
        <f>SUM(Y362:Y395)</f>
        <v>0</v>
      </c>
      <c r="Z396" s="110">
        <f>SUM(Z362:Z395)</f>
        <v>0</v>
      </c>
      <c r="AA396" s="110">
        <f>SUM(AA362:AA395)</f>
        <v>0</v>
      </c>
      <c r="AB396" s="110">
        <f>SUM(AB362:AB395)</f>
        <v>0</v>
      </c>
      <c r="AC396" s="110">
        <f>SUM(AC362:AC395)</f>
        <v>0</v>
      </c>
      <c r="AD396" s="110">
        <f>SUM(AD362:AD395)</f>
        <v>0</v>
      </c>
      <c r="AE396" s="110">
        <f>SUM(AE362:AE395)</f>
        <v>0</v>
      </c>
      <c r="AF396" s="110">
        <f>SUM(AF362:AF395)</f>
        <v>0</v>
      </c>
      <c r="AG396" s="110">
        <f>SUM(AG362:AG395)</f>
        <v>0</v>
      </c>
      <c r="AH396" s="110">
        <f>SUM(AH362:AH395)</f>
        <v>0</v>
      </c>
      <c r="AI396" s="110">
        <f>SUM(AI362:AI395)</f>
        <v>0</v>
      </c>
      <c r="AJ396" s="110">
        <f>SUM(AJ362:AJ395)</f>
        <v>0</v>
      </c>
      <c r="AK396" s="110">
        <f>SUM(AK362:AK395)</f>
        <v>0</v>
      </c>
      <c r="AL396" s="110">
        <f>SUM(AL362:AL395)</f>
        <v>0</v>
      </c>
      <c r="AM396" s="110">
        <f>SUM(AM362:AM395)</f>
        <v>0</v>
      </c>
      <c r="AN396" s="110">
        <f>SUM(AN362:AN395)</f>
        <v>0</v>
      </c>
      <c r="AO396" s="110">
        <f>SUM(AO362:AO395)</f>
        <v>0</v>
      </c>
      <c r="AP396" s="110">
        <f>SUM(AP362:AP395)</f>
        <v>0</v>
      </c>
      <c r="AQ396" s="110">
        <f>SUM(AQ362:AQ395)</f>
        <v>0</v>
      </c>
      <c r="AR396" s="110">
        <f>SUM(AR362:AR395)</f>
        <v>0</v>
      </c>
      <c r="AS396" s="110">
        <f>SUM(AS362:AS395)</f>
        <v>0</v>
      </c>
      <c r="AT396" s="110">
        <f>SUM(AT362:AT395)</f>
        <v>0</v>
      </c>
    </row>
    <row r="397" spans="1:46" ht="12.75">
      <c r="A397" s="73" t="s">
        <v>89</v>
      </c>
      <c r="B397" s="74"/>
      <c r="C397" s="74"/>
      <c r="D397" s="75"/>
      <c r="E397" s="76">
        <f>SUM(L396:AT396)</f>
        <v>0</v>
      </c>
      <c r="F397" s="77"/>
      <c r="G397" s="77"/>
      <c r="H397" s="78"/>
      <c r="I397" s="77"/>
      <c r="J397" s="77"/>
      <c r="K397" s="79"/>
      <c r="L397" s="77"/>
      <c r="M397" s="77"/>
      <c r="N397" s="77"/>
      <c r="O397" s="77"/>
      <c r="P397" s="77"/>
      <c r="Q397" s="77"/>
      <c r="R397" s="77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</row>
    <row r="398" ht="12.75">
      <c r="A398" s="130"/>
    </row>
    <row r="399" ht="12.75">
      <c r="A399" s="130"/>
    </row>
    <row r="400" ht="12.75">
      <c r="A400" s="130"/>
    </row>
    <row r="401" ht="12.75">
      <c r="A401" s="130"/>
    </row>
    <row r="402" spans="1:5" ht="12.75">
      <c r="A402" s="5" t="s">
        <v>0</v>
      </c>
      <c r="B402" s="6"/>
      <c r="C402" s="6"/>
      <c r="D402" s="7"/>
      <c r="E402" s="8" t="s">
        <v>108</v>
      </c>
    </row>
    <row r="403" spans="1:46" ht="12.75">
      <c r="A403" s="9" t="s">
        <v>2</v>
      </c>
      <c r="B403" s="132" t="s">
        <v>3</v>
      </c>
      <c r="C403" s="9"/>
      <c r="D403" s="18" t="s">
        <v>4</v>
      </c>
      <c r="E403" s="18" t="s">
        <v>5</v>
      </c>
      <c r="F403" s="11" t="s">
        <v>6</v>
      </c>
      <c r="G403" s="11"/>
      <c r="H403" s="11"/>
      <c r="I403" s="83" t="s">
        <v>95</v>
      </c>
      <c r="J403" s="84"/>
      <c r="K403" s="85"/>
      <c r="L403" s="13"/>
      <c r="M403" s="14"/>
      <c r="N403" s="15">
        <v>602210</v>
      </c>
      <c r="O403" s="15">
        <v>604200</v>
      </c>
      <c r="P403" s="15">
        <v>604300</v>
      </c>
      <c r="Q403" s="15">
        <v>604500</v>
      </c>
      <c r="R403" s="15">
        <v>604810</v>
      </c>
      <c r="S403" s="15">
        <v>604850</v>
      </c>
      <c r="T403" s="15">
        <v>606200</v>
      </c>
      <c r="U403" s="15">
        <v>606310</v>
      </c>
      <c r="V403" s="15">
        <v>606320</v>
      </c>
      <c r="W403" s="15">
        <v>606400</v>
      </c>
      <c r="X403" s="15">
        <v>606600</v>
      </c>
      <c r="Y403" s="15">
        <v>606760</v>
      </c>
      <c r="Z403" s="15">
        <v>606810</v>
      </c>
      <c r="AA403" s="15">
        <v>606845</v>
      </c>
      <c r="AB403" s="15">
        <v>606858</v>
      </c>
      <c r="AC403" s="15">
        <v>606859</v>
      </c>
      <c r="AD403" s="15">
        <v>606860</v>
      </c>
      <c r="AE403" s="15">
        <v>607100</v>
      </c>
      <c r="AF403" s="15">
        <v>613550</v>
      </c>
      <c r="AG403" s="15">
        <v>613580</v>
      </c>
      <c r="AH403" s="15">
        <v>615200</v>
      </c>
      <c r="AI403" s="15">
        <v>615500</v>
      </c>
      <c r="AJ403" s="15">
        <v>615580</v>
      </c>
      <c r="AK403" s="15">
        <v>616000</v>
      </c>
      <c r="AL403" s="15">
        <v>618100</v>
      </c>
      <c r="AM403" s="15">
        <v>622620</v>
      </c>
      <c r="AN403" s="15">
        <v>625130</v>
      </c>
      <c r="AO403" s="15">
        <v>625250</v>
      </c>
      <c r="AP403" s="15">
        <v>626100</v>
      </c>
      <c r="AQ403" s="15">
        <v>626200</v>
      </c>
      <c r="AR403" s="15">
        <v>641155</v>
      </c>
      <c r="AS403" s="15">
        <v>641160</v>
      </c>
      <c r="AT403" s="15"/>
    </row>
    <row r="404" spans="1:46" ht="12.75">
      <c r="A404" s="17" t="s">
        <v>8</v>
      </c>
      <c r="B404" s="132"/>
      <c r="C404" s="17" t="s">
        <v>9</v>
      </c>
      <c r="D404" s="18"/>
      <c r="E404" s="18"/>
      <c r="F404" s="12" t="s">
        <v>10</v>
      </c>
      <c r="G404" s="12"/>
      <c r="H404" s="19" t="s">
        <v>11</v>
      </c>
      <c r="I404" s="20" t="s">
        <v>10</v>
      </c>
      <c r="J404" s="20"/>
      <c r="K404" s="21" t="s">
        <v>12</v>
      </c>
      <c r="L404" s="22" t="s">
        <v>13</v>
      </c>
      <c r="M404" s="23" t="s">
        <v>14</v>
      </c>
      <c r="N404" s="24"/>
      <c r="O404" s="24" t="s">
        <v>15</v>
      </c>
      <c r="P404" s="24" t="s">
        <v>15</v>
      </c>
      <c r="Q404" s="24" t="s">
        <v>16</v>
      </c>
      <c r="R404" s="25" t="s">
        <v>17</v>
      </c>
      <c r="S404" s="25" t="s">
        <v>18</v>
      </c>
      <c r="T404" s="25" t="s">
        <v>19</v>
      </c>
      <c r="U404" s="25" t="s">
        <v>20</v>
      </c>
      <c r="V404" s="25" t="s">
        <v>21</v>
      </c>
      <c r="W404" s="25" t="s">
        <v>22</v>
      </c>
      <c r="X404" s="25" t="s">
        <v>23</v>
      </c>
      <c r="Y404" s="25" t="s">
        <v>24</v>
      </c>
      <c r="Z404" s="25" t="s">
        <v>20</v>
      </c>
      <c r="AA404" s="25" t="s">
        <v>25</v>
      </c>
      <c r="AB404" s="25" t="s">
        <v>26</v>
      </c>
      <c r="AC404" s="25" t="s">
        <v>27</v>
      </c>
      <c r="AD404" s="25" t="s">
        <v>28</v>
      </c>
      <c r="AE404" s="25" t="s">
        <v>96</v>
      </c>
      <c r="AF404" s="25" t="s">
        <v>30</v>
      </c>
      <c r="AG404" s="25" t="s">
        <v>31</v>
      </c>
      <c r="AH404" s="25" t="s">
        <v>32</v>
      </c>
      <c r="AI404" s="25" t="s">
        <v>32</v>
      </c>
      <c r="AJ404" s="25" t="s">
        <v>33</v>
      </c>
      <c r="AK404" s="25" t="s">
        <v>34</v>
      </c>
      <c r="AL404" s="25" t="s">
        <v>35</v>
      </c>
      <c r="AM404" s="25" t="s">
        <v>36</v>
      </c>
      <c r="AN404" s="25" t="s">
        <v>37</v>
      </c>
      <c r="AO404" s="25" t="s">
        <v>38</v>
      </c>
      <c r="AP404" s="25" t="s">
        <v>39</v>
      </c>
      <c r="AQ404" s="25" t="s">
        <v>40</v>
      </c>
      <c r="AR404" s="25" t="s">
        <v>41</v>
      </c>
      <c r="AS404" s="26" t="s">
        <v>42</v>
      </c>
      <c r="AT404" s="26" t="s">
        <v>43</v>
      </c>
    </row>
    <row r="405" spans="1:46" ht="12.75">
      <c r="A405" s="86" t="s">
        <v>44</v>
      </c>
      <c r="B405" s="133" t="s">
        <v>45</v>
      </c>
      <c r="C405" s="86"/>
      <c r="D405" s="20" t="s">
        <v>46</v>
      </c>
      <c r="E405" s="20"/>
      <c r="F405" s="12" t="s">
        <v>47</v>
      </c>
      <c r="G405" s="12" t="s">
        <v>48</v>
      </c>
      <c r="H405" s="87" t="s">
        <v>49</v>
      </c>
      <c r="I405" s="12" t="s">
        <v>47</v>
      </c>
      <c r="J405" s="12" t="s">
        <v>48</v>
      </c>
      <c r="K405" s="88" t="s">
        <v>50</v>
      </c>
      <c r="L405" s="89" t="s">
        <v>51</v>
      </c>
      <c r="M405" s="90" t="s">
        <v>52</v>
      </c>
      <c r="N405" s="89" t="s">
        <v>53</v>
      </c>
      <c r="O405" s="89" t="s">
        <v>54</v>
      </c>
      <c r="P405" s="89" t="s">
        <v>55</v>
      </c>
      <c r="Q405" s="89" t="s">
        <v>56</v>
      </c>
      <c r="R405" s="89" t="s">
        <v>57</v>
      </c>
      <c r="S405" s="89" t="s">
        <v>58</v>
      </c>
      <c r="T405" s="89" t="s">
        <v>59</v>
      </c>
      <c r="U405" s="89" t="s">
        <v>60</v>
      </c>
      <c r="V405" s="89"/>
      <c r="W405" s="89" t="s">
        <v>61</v>
      </c>
      <c r="X405" s="89" t="s">
        <v>62</v>
      </c>
      <c r="Y405" s="89" t="s">
        <v>63</v>
      </c>
      <c r="Z405" s="89" t="s">
        <v>64</v>
      </c>
      <c r="AA405" s="89" t="s">
        <v>65</v>
      </c>
      <c r="AB405" s="89"/>
      <c r="AC405" s="89" t="s">
        <v>66</v>
      </c>
      <c r="AD405" s="89" t="s">
        <v>67</v>
      </c>
      <c r="AE405" s="89"/>
      <c r="AF405" s="89" t="s">
        <v>68</v>
      </c>
      <c r="AG405" s="89" t="s">
        <v>69</v>
      </c>
      <c r="AH405" s="89" t="s">
        <v>70</v>
      </c>
      <c r="AI405" s="89" t="s">
        <v>71</v>
      </c>
      <c r="AJ405" s="89" t="s">
        <v>72</v>
      </c>
      <c r="AK405" s="89" t="s">
        <v>73</v>
      </c>
      <c r="AL405" s="89"/>
      <c r="AM405" s="89" t="s">
        <v>74</v>
      </c>
      <c r="AN405" s="89" t="s">
        <v>75</v>
      </c>
      <c r="AO405" s="89" t="s">
        <v>76</v>
      </c>
      <c r="AP405" s="89"/>
      <c r="AQ405" s="89" t="s">
        <v>97</v>
      </c>
      <c r="AR405" s="89" t="s">
        <v>65</v>
      </c>
      <c r="AS405" s="89" t="s">
        <v>65</v>
      </c>
      <c r="AT405" s="89"/>
    </row>
    <row r="406" spans="1:46" ht="12.75">
      <c r="A406" s="134"/>
      <c r="B406" s="92"/>
      <c r="C406" s="92"/>
      <c r="D406" s="93"/>
      <c r="E406" s="34"/>
      <c r="F406" s="94"/>
      <c r="G406" s="95" t="e">
        <f>G395</f>
        <v>#VALUE!</v>
      </c>
      <c r="H406" s="37">
        <f>H395</f>
        <v>0</v>
      </c>
      <c r="I406" s="94"/>
      <c r="J406" s="95">
        <f>J395</f>
        <v>0</v>
      </c>
      <c r="K406" s="38">
        <f>K395</f>
        <v>0</v>
      </c>
      <c r="L406" s="96">
        <f>L396</f>
        <v>0</v>
      </c>
      <c r="M406" s="96">
        <f>M396</f>
        <v>0</v>
      </c>
      <c r="N406" s="96">
        <f>N396</f>
        <v>0</v>
      </c>
      <c r="O406" s="96">
        <f>O396</f>
        <v>0</v>
      </c>
      <c r="P406" s="96">
        <f>P396</f>
        <v>0</v>
      </c>
      <c r="Q406" s="96">
        <f>Q396</f>
        <v>0</v>
      </c>
      <c r="R406" s="96">
        <f>R396</f>
        <v>0</v>
      </c>
      <c r="S406" s="96">
        <f>S396</f>
        <v>0</v>
      </c>
      <c r="T406" s="96">
        <f>T396</f>
        <v>0</v>
      </c>
      <c r="U406" s="96">
        <f>U396</f>
        <v>0</v>
      </c>
      <c r="V406" s="96">
        <f>V396</f>
        <v>0</v>
      </c>
      <c r="W406" s="96">
        <f>W396</f>
        <v>0</v>
      </c>
      <c r="X406" s="96">
        <f>X396</f>
        <v>0</v>
      </c>
      <c r="Y406" s="96">
        <f>Y396</f>
        <v>0</v>
      </c>
      <c r="Z406" s="96">
        <f>Z396</f>
        <v>0</v>
      </c>
      <c r="AA406" s="96">
        <f>AA396</f>
        <v>0</v>
      </c>
      <c r="AB406" s="96">
        <f>AB396</f>
        <v>0</v>
      </c>
      <c r="AC406" s="96">
        <f>AC396</f>
        <v>0</v>
      </c>
      <c r="AD406" s="96">
        <f>AD396</f>
        <v>0</v>
      </c>
      <c r="AE406" s="96">
        <f>AE396</f>
        <v>0</v>
      </c>
      <c r="AF406" s="96">
        <f>AF396</f>
        <v>0</v>
      </c>
      <c r="AG406" s="96">
        <f>AG396</f>
        <v>0</v>
      </c>
      <c r="AH406" s="96">
        <f>AH396</f>
        <v>0</v>
      </c>
      <c r="AI406" s="96">
        <f>AI396</f>
        <v>0</v>
      </c>
      <c r="AJ406" s="96">
        <f>AJ396</f>
        <v>0</v>
      </c>
      <c r="AK406" s="96">
        <f>AK396</f>
        <v>0</v>
      </c>
      <c r="AL406" s="96">
        <f>AL396</f>
        <v>0</v>
      </c>
      <c r="AM406" s="96">
        <f>AM396</f>
        <v>0</v>
      </c>
      <c r="AN406" s="96">
        <f>AN396</f>
        <v>0</v>
      </c>
      <c r="AO406" s="96">
        <f>AO396</f>
        <v>0</v>
      </c>
      <c r="AP406" s="96">
        <f>AP396</f>
        <v>0</v>
      </c>
      <c r="AQ406" s="96">
        <f>AQ396</f>
        <v>0</v>
      </c>
      <c r="AR406" s="96">
        <f>AR396</f>
        <v>0</v>
      </c>
      <c r="AS406" s="96">
        <f>AS396</f>
        <v>0</v>
      </c>
      <c r="AT406" s="96">
        <f>AT396</f>
        <v>0</v>
      </c>
    </row>
    <row r="407" spans="1:46" ht="12.75">
      <c r="A407" s="42"/>
      <c r="B407" s="43"/>
      <c r="C407" s="43"/>
      <c r="D407" s="44"/>
      <c r="E407" s="45"/>
      <c r="F407" s="46"/>
      <c r="G407" s="47" t="e">
        <f>G406+F407</f>
        <v>#VALUE!</v>
      </c>
      <c r="H407" s="48">
        <f>H406-F407</f>
        <v>0</v>
      </c>
      <c r="I407" s="46"/>
      <c r="J407" s="47">
        <f>J406+I407</f>
        <v>0</v>
      </c>
      <c r="K407" s="49">
        <f>K406-I407</f>
        <v>0</v>
      </c>
      <c r="L407" s="50"/>
      <c r="M407" s="98"/>
      <c r="N407" s="99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51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51"/>
      <c r="AO407" s="99"/>
      <c r="AP407" s="46"/>
      <c r="AQ407" s="46"/>
      <c r="AR407" s="46"/>
      <c r="AS407" s="51"/>
      <c r="AT407" s="51"/>
    </row>
    <row r="408" spans="1:46" ht="12.75">
      <c r="A408" s="42"/>
      <c r="B408" s="43"/>
      <c r="C408" s="43"/>
      <c r="D408" s="44"/>
      <c r="E408" s="45"/>
      <c r="F408" s="46"/>
      <c r="G408" s="47" t="e">
        <f>G407+F408</f>
        <v>#VALUE!</v>
      </c>
      <c r="H408" s="48">
        <f>H407-F408</f>
        <v>0</v>
      </c>
      <c r="I408" s="46"/>
      <c r="J408" s="47">
        <f>J407+I408</f>
        <v>0</v>
      </c>
      <c r="K408" s="49">
        <f>K407-I408</f>
        <v>0</v>
      </c>
      <c r="L408" s="50"/>
      <c r="M408" s="98"/>
      <c r="N408" s="99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51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51"/>
      <c r="AO408" s="99"/>
      <c r="AP408" s="46"/>
      <c r="AQ408" s="46"/>
      <c r="AR408" s="46"/>
      <c r="AS408" s="51"/>
      <c r="AT408" s="51"/>
    </row>
    <row r="409" spans="1:46" ht="12.75">
      <c r="A409" s="42"/>
      <c r="B409" s="43"/>
      <c r="C409" s="43"/>
      <c r="D409" s="44"/>
      <c r="E409" s="45"/>
      <c r="F409" s="46"/>
      <c r="G409" s="47" t="e">
        <f>G408+F409</f>
        <v>#VALUE!</v>
      </c>
      <c r="H409" s="48">
        <f>H408-F409</f>
        <v>0</v>
      </c>
      <c r="I409" s="46"/>
      <c r="J409" s="47">
        <f>J408+I409</f>
        <v>0</v>
      </c>
      <c r="K409" s="49">
        <f>K408-I409</f>
        <v>0</v>
      </c>
      <c r="L409" s="50"/>
      <c r="M409" s="98"/>
      <c r="N409" s="99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51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51"/>
      <c r="AO409" s="99"/>
      <c r="AP409" s="46"/>
      <c r="AQ409" s="46"/>
      <c r="AR409" s="46"/>
      <c r="AS409" s="51"/>
      <c r="AT409" s="51"/>
    </row>
    <row r="410" spans="1:46" ht="12.75">
      <c r="A410" s="42"/>
      <c r="B410" s="43"/>
      <c r="C410" s="43"/>
      <c r="D410" s="44"/>
      <c r="E410" s="45"/>
      <c r="F410" s="46"/>
      <c r="G410" s="47" t="e">
        <f>G409+F410</f>
        <v>#VALUE!</v>
      </c>
      <c r="H410" s="48">
        <f>H409-F410</f>
        <v>0</v>
      </c>
      <c r="I410" s="46"/>
      <c r="J410" s="47">
        <f>J409+I410</f>
        <v>0</v>
      </c>
      <c r="K410" s="49">
        <f>K409-I410</f>
        <v>0</v>
      </c>
      <c r="L410" s="50"/>
      <c r="M410" s="98"/>
      <c r="N410" s="99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51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51"/>
      <c r="AO410" s="99"/>
      <c r="AP410" s="46"/>
      <c r="AQ410" s="46"/>
      <c r="AR410" s="46"/>
      <c r="AS410" s="51"/>
      <c r="AT410" s="51"/>
    </row>
    <row r="411" spans="1:46" ht="12.75">
      <c r="A411" s="42"/>
      <c r="B411" s="43"/>
      <c r="C411" s="43"/>
      <c r="D411" s="44"/>
      <c r="E411" s="45"/>
      <c r="F411" s="46"/>
      <c r="G411" s="47" t="e">
        <f>G410+F411</f>
        <v>#VALUE!</v>
      </c>
      <c r="H411" s="48">
        <f>H410-F411</f>
        <v>0</v>
      </c>
      <c r="I411" s="46"/>
      <c r="J411" s="47">
        <f>J410+I411</f>
        <v>0</v>
      </c>
      <c r="K411" s="49">
        <f>K410-I411</f>
        <v>0</v>
      </c>
      <c r="L411" s="50"/>
      <c r="M411" s="98"/>
      <c r="N411" s="99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51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51"/>
      <c r="AO411" s="99"/>
      <c r="AP411" s="46"/>
      <c r="AQ411" s="46"/>
      <c r="AR411" s="46"/>
      <c r="AS411" s="51"/>
      <c r="AT411" s="51"/>
    </row>
    <row r="412" spans="1:46" ht="12.75">
      <c r="A412" s="42"/>
      <c r="B412" s="43"/>
      <c r="C412" s="43"/>
      <c r="D412" s="44"/>
      <c r="E412" s="45"/>
      <c r="F412" s="46"/>
      <c r="G412" s="47" t="e">
        <f>G411+F412</f>
        <v>#VALUE!</v>
      </c>
      <c r="H412" s="48">
        <f>H411-F412</f>
        <v>0</v>
      </c>
      <c r="I412" s="46"/>
      <c r="J412" s="47">
        <f>J411+I412</f>
        <v>0</v>
      </c>
      <c r="K412" s="49">
        <f>K411-I412</f>
        <v>0</v>
      </c>
      <c r="L412" s="50"/>
      <c r="M412" s="98"/>
      <c r="N412" s="99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51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51"/>
      <c r="AO412" s="99"/>
      <c r="AP412" s="46"/>
      <c r="AQ412" s="46"/>
      <c r="AR412" s="46"/>
      <c r="AS412" s="51"/>
      <c r="AT412" s="51"/>
    </row>
    <row r="413" spans="1:46" ht="12.75">
      <c r="A413" s="42"/>
      <c r="B413" s="43"/>
      <c r="C413" s="43"/>
      <c r="D413" s="44"/>
      <c r="E413" s="45"/>
      <c r="F413" s="46"/>
      <c r="G413" s="47" t="e">
        <f>G412+F413</f>
        <v>#VALUE!</v>
      </c>
      <c r="H413" s="48">
        <f>H412-F413</f>
        <v>0</v>
      </c>
      <c r="I413" s="46"/>
      <c r="J413" s="47">
        <f>J412+I413</f>
        <v>0</v>
      </c>
      <c r="K413" s="49">
        <f>K412-I413</f>
        <v>0</v>
      </c>
      <c r="L413" s="50"/>
      <c r="M413" s="98"/>
      <c r="N413" s="99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51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51"/>
      <c r="AO413" s="99"/>
      <c r="AP413" s="46"/>
      <c r="AQ413" s="46"/>
      <c r="AR413" s="46"/>
      <c r="AS413" s="51"/>
      <c r="AT413" s="51"/>
    </row>
    <row r="414" spans="1:46" ht="12.75">
      <c r="A414" s="42"/>
      <c r="B414" s="43"/>
      <c r="C414" s="43"/>
      <c r="D414" s="44"/>
      <c r="E414" s="45"/>
      <c r="F414" s="46"/>
      <c r="G414" s="47" t="e">
        <f>G413+F414</f>
        <v>#VALUE!</v>
      </c>
      <c r="H414" s="48">
        <f>H413-F414</f>
        <v>0</v>
      </c>
      <c r="I414" s="46"/>
      <c r="J414" s="47">
        <f>J413+I414</f>
        <v>0</v>
      </c>
      <c r="K414" s="49">
        <f>K413-I414</f>
        <v>0</v>
      </c>
      <c r="L414" s="50"/>
      <c r="M414" s="98"/>
      <c r="N414" s="99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51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51"/>
      <c r="AO414" s="99"/>
      <c r="AP414" s="46"/>
      <c r="AQ414" s="46"/>
      <c r="AR414" s="46"/>
      <c r="AS414" s="51"/>
      <c r="AT414" s="51"/>
    </row>
    <row r="415" spans="1:46" ht="12.75">
      <c r="A415" s="42"/>
      <c r="B415" s="43"/>
      <c r="C415" s="43"/>
      <c r="D415" s="44"/>
      <c r="E415" s="45"/>
      <c r="F415" s="46"/>
      <c r="G415" s="47" t="e">
        <f>G414+F415</f>
        <v>#VALUE!</v>
      </c>
      <c r="H415" s="48">
        <f>H414-F415</f>
        <v>0</v>
      </c>
      <c r="I415" s="46"/>
      <c r="J415" s="47">
        <f>J414+I415</f>
        <v>0</v>
      </c>
      <c r="K415" s="49">
        <f>K414-I415</f>
        <v>0</v>
      </c>
      <c r="L415" s="50"/>
      <c r="M415" s="98"/>
      <c r="N415" s="99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51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51"/>
      <c r="AO415" s="99"/>
      <c r="AP415" s="46"/>
      <c r="AQ415" s="46"/>
      <c r="AR415" s="46"/>
      <c r="AS415" s="51"/>
      <c r="AT415" s="51"/>
    </row>
    <row r="416" spans="1:46" ht="12.75">
      <c r="A416" s="42"/>
      <c r="B416" s="43"/>
      <c r="C416" s="43"/>
      <c r="D416" s="44"/>
      <c r="E416" s="45"/>
      <c r="F416" s="46"/>
      <c r="G416" s="47" t="e">
        <f>G415+F416</f>
        <v>#VALUE!</v>
      </c>
      <c r="H416" s="48">
        <f>H415-F416</f>
        <v>0</v>
      </c>
      <c r="I416" s="46"/>
      <c r="J416" s="47">
        <f>J415+I416</f>
        <v>0</v>
      </c>
      <c r="K416" s="49">
        <f>K415-I416</f>
        <v>0</v>
      </c>
      <c r="L416" s="50"/>
      <c r="M416" s="98"/>
      <c r="N416" s="99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51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51"/>
      <c r="AO416" s="99"/>
      <c r="AP416" s="46"/>
      <c r="AQ416" s="46"/>
      <c r="AR416" s="46"/>
      <c r="AS416" s="51"/>
      <c r="AT416" s="51"/>
    </row>
    <row r="417" spans="1:46" ht="12.75">
      <c r="A417" s="42"/>
      <c r="B417" s="43"/>
      <c r="C417" s="43"/>
      <c r="D417" s="44"/>
      <c r="E417" s="45"/>
      <c r="F417" s="46"/>
      <c r="G417" s="47" t="e">
        <f>G416+F417</f>
        <v>#VALUE!</v>
      </c>
      <c r="H417" s="48">
        <f>H416-F417</f>
        <v>0</v>
      </c>
      <c r="I417" s="46"/>
      <c r="J417" s="47">
        <f>J416+I417</f>
        <v>0</v>
      </c>
      <c r="K417" s="49">
        <f>K416-I417</f>
        <v>0</v>
      </c>
      <c r="L417" s="50"/>
      <c r="M417" s="98"/>
      <c r="N417" s="99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51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51"/>
      <c r="AO417" s="99"/>
      <c r="AP417" s="46"/>
      <c r="AQ417" s="46"/>
      <c r="AR417" s="46"/>
      <c r="AS417" s="51"/>
      <c r="AT417" s="51"/>
    </row>
    <row r="418" spans="1:46" ht="12.75">
      <c r="A418" s="42"/>
      <c r="B418" s="43"/>
      <c r="C418" s="43"/>
      <c r="D418" s="44"/>
      <c r="E418" s="45"/>
      <c r="F418" s="46"/>
      <c r="G418" s="47" t="e">
        <f>G417+F418</f>
        <v>#VALUE!</v>
      </c>
      <c r="H418" s="48">
        <f>H417-F418</f>
        <v>0</v>
      </c>
      <c r="I418" s="46"/>
      <c r="J418" s="47">
        <f>J417+I418</f>
        <v>0</v>
      </c>
      <c r="K418" s="49">
        <f>K417-I418</f>
        <v>0</v>
      </c>
      <c r="L418" s="50"/>
      <c r="M418" s="98"/>
      <c r="N418" s="99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51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51"/>
      <c r="AO418" s="99"/>
      <c r="AP418" s="46"/>
      <c r="AQ418" s="46"/>
      <c r="AR418" s="46"/>
      <c r="AS418" s="51"/>
      <c r="AT418" s="51"/>
    </row>
    <row r="419" spans="1:46" ht="12.75">
      <c r="A419" s="42"/>
      <c r="B419" s="43"/>
      <c r="C419" s="43"/>
      <c r="D419" s="44"/>
      <c r="E419" s="45"/>
      <c r="F419" s="46"/>
      <c r="G419" s="47" t="e">
        <f>G418+F419</f>
        <v>#VALUE!</v>
      </c>
      <c r="H419" s="48">
        <f>H418-F419</f>
        <v>0</v>
      </c>
      <c r="I419" s="46"/>
      <c r="J419" s="47">
        <f>J418+I419</f>
        <v>0</v>
      </c>
      <c r="K419" s="49">
        <f>K418-I419</f>
        <v>0</v>
      </c>
      <c r="L419" s="50"/>
      <c r="M419" s="98"/>
      <c r="N419" s="99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51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51"/>
      <c r="AO419" s="99"/>
      <c r="AP419" s="46"/>
      <c r="AQ419" s="46"/>
      <c r="AR419" s="46"/>
      <c r="AS419" s="51"/>
      <c r="AT419" s="51"/>
    </row>
    <row r="420" spans="1:46" ht="12.75">
      <c r="A420" s="42"/>
      <c r="B420" s="43"/>
      <c r="C420" s="43"/>
      <c r="D420" s="44"/>
      <c r="E420" s="43"/>
      <c r="F420" s="46"/>
      <c r="G420" s="47" t="e">
        <f>G419+F420</f>
        <v>#VALUE!</v>
      </c>
      <c r="H420" s="48">
        <f>H419-F420</f>
        <v>0</v>
      </c>
      <c r="I420" s="46"/>
      <c r="J420" s="47">
        <f>J419+I420</f>
        <v>0</v>
      </c>
      <c r="K420" s="49">
        <f>K419-I420</f>
        <v>0</v>
      </c>
      <c r="L420" s="50"/>
      <c r="M420" s="100"/>
      <c r="N420" s="99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51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51"/>
      <c r="AO420" s="99"/>
      <c r="AP420" s="46"/>
      <c r="AQ420" s="46"/>
      <c r="AR420" s="46"/>
      <c r="AS420" s="51"/>
      <c r="AT420" s="51"/>
    </row>
    <row r="421" spans="1:46" s="1" customFormat="1" ht="12.75">
      <c r="A421" s="42"/>
      <c r="B421" s="43"/>
      <c r="C421" s="43"/>
      <c r="D421" s="44"/>
      <c r="E421" s="145"/>
      <c r="F421" s="46"/>
      <c r="G421" s="47" t="e">
        <f>G420+F421</f>
        <v>#VALUE!</v>
      </c>
      <c r="H421" s="48">
        <f>H420-F421</f>
        <v>0</v>
      </c>
      <c r="I421" s="46"/>
      <c r="J421" s="47">
        <f>J420+I421</f>
        <v>0</v>
      </c>
      <c r="K421" s="49">
        <f>K420-I421</f>
        <v>0</v>
      </c>
      <c r="L421" s="50"/>
      <c r="M421" s="98"/>
      <c r="N421" s="99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51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51"/>
      <c r="AO421" s="99"/>
      <c r="AP421" s="46"/>
      <c r="AQ421" s="46"/>
      <c r="AR421" s="46"/>
      <c r="AS421" s="51"/>
      <c r="AT421" s="51"/>
    </row>
    <row r="422" spans="1:46" s="1" customFormat="1" ht="12.75">
      <c r="A422" s="42"/>
      <c r="B422" s="43"/>
      <c r="C422" s="43"/>
      <c r="D422" s="44"/>
      <c r="E422" s="43"/>
      <c r="F422" s="46"/>
      <c r="G422" s="47" t="e">
        <f>G421+F422</f>
        <v>#VALUE!</v>
      </c>
      <c r="H422" s="48">
        <f>H421-F422</f>
        <v>0</v>
      </c>
      <c r="I422" s="46"/>
      <c r="J422" s="47">
        <f>J421+I422</f>
        <v>0</v>
      </c>
      <c r="K422" s="49">
        <f>K421-I422</f>
        <v>0</v>
      </c>
      <c r="L422" s="50"/>
      <c r="M422" s="98"/>
      <c r="N422" s="99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51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51"/>
      <c r="AO422" s="99"/>
      <c r="AP422" s="46"/>
      <c r="AQ422" s="46"/>
      <c r="AR422" s="46"/>
      <c r="AS422" s="51"/>
      <c r="AT422" s="51"/>
    </row>
    <row r="423" spans="1:46" ht="12.75">
      <c r="A423" s="42"/>
      <c r="B423" s="43"/>
      <c r="C423" s="43"/>
      <c r="D423" s="44"/>
      <c r="E423" s="45"/>
      <c r="F423" s="46"/>
      <c r="G423" s="47" t="e">
        <f>G422+F423</f>
        <v>#VALUE!</v>
      </c>
      <c r="H423" s="48">
        <f>H422-F423</f>
        <v>0</v>
      </c>
      <c r="I423" s="46"/>
      <c r="J423" s="47">
        <f>J422+I423</f>
        <v>0</v>
      </c>
      <c r="K423" s="49">
        <f>K422-I423</f>
        <v>0</v>
      </c>
      <c r="L423" s="50"/>
      <c r="M423" s="98"/>
      <c r="N423" s="99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51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51"/>
      <c r="AO423" s="99"/>
      <c r="AP423" s="46"/>
      <c r="AQ423" s="46"/>
      <c r="AR423" s="46"/>
      <c r="AS423" s="51"/>
      <c r="AT423" s="51"/>
    </row>
    <row r="424" spans="1:46" ht="12.75">
      <c r="A424" s="42"/>
      <c r="B424" s="43"/>
      <c r="C424" s="43"/>
      <c r="D424" s="44"/>
      <c r="E424" s="45"/>
      <c r="F424" s="46"/>
      <c r="G424" s="47" t="e">
        <f>G423+F424</f>
        <v>#VALUE!</v>
      </c>
      <c r="H424" s="48">
        <f>H423-F424</f>
        <v>0</v>
      </c>
      <c r="I424" s="46"/>
      <c r="J424" s="47">
        <f>J423+I424</f>
        <v>0</v>
      </c>
      <c r="K424" s="49">
        <f>K423-I424</f>
        <v>0</v>
      </c>
      <c r="L424" s="50"/>
      <c r="M424" s="98"/>
      <c r="N424" s="99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51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51"/>
      <c r="AO424" s="99"/>
      <c r="AP424" s="46"/>
      <c r="AQ424" s="46"/>
      <c r="AR424" s="46"/>
      <c r="AS424" s="51"/>
      <c r="AT424" s="51"/>
    </row>
    <row r="425" spans="1:46" ht="12.75">
      <c r="A425" s="42"/>
      <c r="B425" s="43"/>
      <c r="C425" s="43"/>
      <c r="D425" s="44"/>
      <c r="E425" s="43"/>
      <c r="F425" s="46"/>
      <c r="G425" s="47" t="e">
        <f>G424+F425</f>
        <v>#VALUE!</v>
      </c>
      <c r="H425" s="48">
        <f>H424-F425</f>
        <v>0</v>
      </c>
      <c r="I425" s="46"/>
      <c r="J425" s="47">
        <f>J424+I425</f>
        <v>0</v>
      </c>
      <c r="K425" s="49">
        <f>K424-I425</f>
        <v>0</v>
      </c>
      <c r="L425" s="50"/>
      <c r="M425" s="98"/>
      <c r="N425" s="99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51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51"/>
      <c r="AO425" s="99"/>
      <c r="AP425" s="46"/>
      <c r="AQ425" s="46"/>
      <c r="AR425" s="46"/>
      <c r="AS425" s="51"/>
      <c r="AT425" s="51"/>
    </row>
    <row r="426" spans="1:46" ht="12.75">
      <c r="A426" s="42"/>
      <c r="B426" s="43"/>
      <c r="C426" s="43"/>
      <c r="D426" s="44"/>
      <c r="E426" s="45"/>
      <c r="F426" s="46"/>
      <c r="G426" s="47" t="e">
        <f>G425+F426</f>
        <v>#VALUE!</v>
      </c>
      <c r="H426" s="48">
        <f>H425-F426</f>
        <v>0</v>
      </c>
      <c r="I426" s="46"/>
      <c r="J426" s="47">
        <f>J425+I426</f>
        <v>0</v>
      </c>
      <c r="K426" s="49">
        <f>K425-I426</f>
        <v>0</v>
      </c>
      <c r="L426" s="50"/>
      <c r="M426" s="98"/>
      <c r="N426" s="99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51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51"/>
      <c r="AO426" s="99"/>
      <c r="AP426" s="46"/>
      <c r="AQ426" s="46"/>
      <c r="AR426" s="46"/>
      <c r="AS426" s="51"/>
      <c r="AT426" s="51"/>
    </row>
    <row r="427" spans="1:46" ht="12.75">
      <c r="A427" s="42"/>
      <c r="B427" s="43"/>
      <c r="C427" s="43"/>
      <c r="D427" s="44"/>
      <c r="E427" s="45"/>
      <c r="F427" s="46"/>
      <c r="G427" s="47" t="e">
        <f>G426+F427</f>
        <v>#VALUE!</v>
      </c>
      <c r="H427" s="48">
        <f>H426-F427</f>
        <v>0</v>
      </c>
      <c r="I427" s="46"/>
      <c r="J427" s="47">
        <f>J426+I427</f>
        <v>0</v>
      </c>
      <c r="K427" s="49">
        <f>K426-I427</f>
        <v>0</v>
      </c>
      <c r="L427" s="50"/>
      <c r="M427" s="98"/>
      <c r="N427" s="99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51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51"/>
      <c r="AO427" s="99"/>
      <c r="AP427" s="46"/>
      <c r="AQ427" s="46"/>
      <c r="AR427" s="46"/>
      <c r="AS427" s="51"/>
      <c r="AT427" s="51"/>
    </row>
    <row r="428" spans="1:46" ht="12.75">
      <c r="A428" s="42"/>
      <c r="B428" s="43"/>
      <c r="C428" s="43"/>
      <c r="D428" s="44"/>
      <c r="E428" s="43"/>
      <c r="F428" s="46"/>
      <c r="G428" s="47" t="e">
        <f>G427+F428</f>
        <v>#VALUE!</v>
      </c>
      <c r="H428" s="48">
        <f>H427-F428</f>
        <v>0</v>
      </c>
      <c r="I428" s="46"/>
      <c r="J428" s="47">
        <f>J427+I428</f>
        <v>0</v>
      </c>
      <c r="K428" s="49">
        <f>K427-I428</f>
        <v>0</v>
      </c>
      <c r="L428" s="50"/>
      <c r="M428" s="98"/>
      <c r="N428" s="99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51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51"/>
      <c r="AO428" s="99"/>
      <c r="AP428" s="46"/>
      <c r="AQ428" s="46"/>
      <c r="AR428" s="46"/>
      <c r="AS428" s="51"/>
      <c r="AT428" s="51"/>
    </row>
    <row r="429" spans="1:46" ht="12.75">
      <c r="A429" s="42"/>
      <c r="B429" s="43"/>
      <c r="C429" s="43"/>
      <c r="D429" s="44"/>
      <c r="E429" s="45"/>
      <c r="F429" s="46"/>
      <c r="G429" s="47" t="e">
        <f>G428+F429</f>
        <v>#VALUE!</v>
      </c>
      <c r="H429" s="48">
        <f>H428-F429</f>
        <v>0</v>
      </c>
      <c r="I429" s="46"/>
      <c r="J429" s="47">
        <f>J428+I429</f>
        <v>0</v>
      </c>
      <c r="K429" s="49">
        <f>K428-I429</f>
        <v>0</v>
      </c>
      <c r="L429" s="50"/>
      <c r="M429" s="98"/>
      <c r="N429" s="99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51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51"/>
      <c r="AO429" s="99"/>
      <c r="AP429" s="46"/>
      <c r="AQ429" s="46"/>
      <c r="AR429" s="46"/>
      <c r="AS429" s="51"/>
      <c r="AT429" s="51"/>
    </row>
    <row r="430" spans="1:46" ht="12.75">
      <c r="A430" s="42"/>
      <c r="B430" s="43"/>
      <c r="C430" s="43"/>
      <c r="D430" s="44"/>
      <c r="E430" s="45"/>
      <c r="F430" s="46"/>
      <c r="G430" s="47" t="e">
        <f>G429+F430</f>
        <v>#VALUE!</v>
      </c>
      <c r="H430" s="48">
        <f>H429-F430</f>
        <v>0</v>
      </c>
      <c r="I430" s="46"/>
      <c r="J430" s="47">
        <f>J429+I430</f>
        <v>0</v>
      </c>
      <c r="K430" s="49">
        <f>K429-I430</f>
        <v>0</v>
      </c>
      <c r="L430" s="50"/>
      <c r="M430" s="98"/>
      <c r="N430" s="99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51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51"/>
      <c r="AO430" s="99"/>
      <c r="AP430" s="46"/>
      <c r="AQ430" s="46"/>
      <c r="AR430" s="46"/>
      <c r="AS430" s="51"/>
      <c r="AT430" s="51"/>
    </row>
    <row r="431" spans="1:46" ht="12.75">
      <c r="A431" s="42"/>
      <c r="B431" s="43"/>
      <c r="C431" s="43"/>
      <c r="D431" s="44"/>
      <c r="E431" s="45"/>
      <c r="F431" s="46"/>
      <c r="G431" s="47" t="e">
        <f>G430+F431</f>
        <v>#VALUE!</v>
      </c>
      <c r="H431" s="48">
        <f>H430-F431</f>
        <v>0</v>
      </c>
      <c r="I431" s="46"/>
      <c r="J431" s="47">
        <f>J430+I431</f>
        <v>0</v>
      </c>
      <c r="K431" s="49">
        <f>K430-I431</f>
        <v>0</v>
      </c>
      <c r="L431" s="50"/>
      <c r="M431" s="98"/>
      <c r="N431" s="99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51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51"/>
      <c r="AO431" s="99"/>
      <c r="AP431" s="46"/>
      <c r="AQ431" s="46"/>
      <c r="AR431" s="46"/>
      <c r="AS431" s="51"/>
      <c r="AT431" s="51"/>
    </row>
    <row r="432" spans="1:46" ht="12.75">
      <c r="A432" s="42"/>
      <c r="B432" s="43"/>
      <c r="C432" s="43"/>
      <c r="D432" s="44"/>
      <c r="E432" s="45"/>
      <c r="F432" s="46"/>
      <c r="G432" s="47" t="e">
        <f>G431+F432</f>
        <v>#VALUE!</v>
      </c>
      <c r="H432" s="48">
        <f>H431-F432</f>
        <v>0</v>
      </c>
      <c r="I432" s="46"/>
      <c r="J432" s="47">
        <f>J431+I432</f>
        <v>0</v>
      </c>
      <c r="K432" s="49">
        <f>K431-I432</f>
        <v>0</v>
      </c>
      <c r="L432" s="50"/>
      <c r="M432" s="98"/>
      <c r="N432" s="99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51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51"/>
      <c r="AO432" s="99"/>
      <c r="AP432" s="46"/>
      <c r="AQ432" s="46"/>
      <c r="AR432" s="46"/>
      <c r="AS432" s="51"/>
      <c r="AT432" s="51"/>
    </row>
    <row r="433" spans="1:46" ht="12.75">
      <c r="A433" s="42"/>
      <c r="B433" s="43"/>
      <c r="C433" s="43"/>
      <c r="D433" s="44"/>
      <c r="E433" s="45"/>
      <c r="F433" s="46"/>
      <c r="G433" s="47" t="e">
        <f>G432+F433</f>
        <v>#VALUE!</v>
      </c>
      <c r="H433" s="48">
        <f>H432-F433</f>
        <v>0</v>
      </c>
      <c r="I433" s="46"/>
      <c r="J433" s="47">
        <f>J432+I433</f>
        <v>0</v>
      </c>
      <c r="K433" s="49">
        <f>K432-I433</f>
        <v>0</v>
      </c>
      <c r="L433" s="50"/>
      <c r="M433" s="98"/>
      <c r="N433" s="99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51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51"/>
      <c r="AO433" s="99"/>
      <c r="AP433" s="46"/>
      <c r="AQ433" s="46"/>
      <c r="AR433" s="46"/>
      <c r="AS433" s="51"/>
      <c r="AT433" s="51"/>
    </row>
    <row r="434" spans="1:46" ht="12.75">
      <c r="A434" s="42"/>
      <c r="B434" s="43"/>
      <c r="C434" s="43"/>
      <c r="D434" s="44"/>
      <c r="E434" s="45"/>
      <c r="F434" s="46"/>
      <c r="G434" s="47" t="e">
        <f>G433+F434</f>
        <v>#VALUE!</v>
      </c>
      <c r="H434" s="48">
        <f>H433-F434</f>
        <v>0</v>
      </c>
      <c r="I434" s="46"/>
      <c r="J434" s="47">
        <f>J433+I434</f>
        <v>0</v>
      </c>
      <c r="K434" s="49">
        <f>K433-I434</f>
        <v>0</v>
      </c>
      <c r="L434" s="50"/>
      <c r="M434" s="98"/>
      <c r="N434" s="99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51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51"/>
      <c r="AO434" s="99"/>
      <c r="AP434" s="46"/>
      <c r="AQ434" s="46"/>
      <c r="AR434" s="46"/>
      <c r="AS434" s="51"/>
      <c r="AT434" s="51"/>
    </row>
    <row r="435" spans="1:46" ht="12.75">
      <c r="A435" s="42"/>
      <c r="B435" s="43"/>
      <c r="C435" s="43"/>
      <c r="D435" s="44"/>
      <c r="E435" s="45"/>
      <c r="F435" s="46"/>
      <c r="G435" s="47" t="e">
        <f>G434+F435</f>
        <v>#VALUE!</v>
      </c>
      <c r="H435" s="48">
        <f>H434-F435</f>
        <v>0</v>
      </c>
      <c r="I435" s="46"/>
      <c r="J435" s="47">
        <f>J434+I435</f>
        <v>0</v>
      </c>
      <c r="K435" s="49">
        <f>K434-I435</f>
        <v>0</v>
      </c>
      <c r="L435" s="50"/>
      <c r="M435" s="98"/>
      <c r="N435" s="99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51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51"/>
      <c r="AO435" s="99"/>
      <c r="AP435" s="46"/>
      <c r="AQ435" s="46"/>
      <c r="AR435" s="46"/>
      <c r="AS435" s="51"/>
      <c r="AT435" s="51"/>
    </row>
    <row r="436" spans="1:46" ht="12.75">
      <c r="A436" s="42"/>
      <c r="B436" s="43"/>
      <c r="C436" s="43"/>
      <c r="D436" s="44"/>
      <c r="E436" s="45"/>
      <c r="F436" s="46"/>
      <c r="G436" s="47" t="e">
        <f>G435+F436</f>
        <v>#VALUE!</v>
      </c>
      <c r="H436" s="48">
        <f>H435-F436</f>
        <v>0</v>
      </c>
      <c r="I436" s="46"/>
      <c r="J436" s="47">
        <f>J435+I436</f>
        <v>0</v>
      </c>
      <c r="K436" s="49">
        <f>K435-I436</f>
        <v>0</v>
      </c>
      <c r="L436" s="50"/>
      <c r="M436" s="98"/>
      <c r="N436" s="99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51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51"/>
      <c r="AO436" s="99"/>
      <c r="AP436" s="46"/>
      <c r="AQ436" s="46"/>
      <c r="AR436" s="46"/>
      <c r="AS436" s="51"/>
      <c r="AT436" s="51"/>
    </row>
    <row r="437" spans="1:46" ht="12.75">
      <c r="A437" s="42"/>
      <c r="B437" s="43"/>
      <c r="C437" s="43"/>
      <c r="D437" s="44"/>
      <c r="E437" s="45"/>
      <c r="F437" s="46"/>
      <c r="G437" s="54" t="e">
        <f>G436+F437</f>
        <v>#VALUE!</v>
      </c>
      <c r="H437" s="48">
        <f>H436-F437</f>
        <v>0</v>
      </c>
      <c r="I437" s="46"/>
      <c r="J437" s="47">
        <f>J436+I437</f>
        <v>0</v>
      </c>
      <c r="K437" s="49">
        <f>K436-I437</f>
        <v>0</v>
      </c>
      <c r="L437" s="50"/>
      <c r="M437" s="98"/>
      <c r="N437" s="99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51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51"/>
      <c r="AO437" s="99"/>
      <c r="AP437" s="46"/>
      <c r="AQ437" s="46"/>
      <c r="AR437" s="46"/>
      <c r="AS437" s="51"/>
      <c r="AT437" s="51"/>
    </row>
    <row r="438" spans="1:46" ht="12.75">
      <c r="A438" s="42"/>
      <c r="B438" s="43"/>
      <c r="C438" s="43"/>
      <c r="D438" s="44"/>
      <c r="E438" s="45"/>
      <c r="F438" s="46"/>
      <c r="G438" s="47" t="e">
        <f>G437+F438</f>
        <v>#VALUE!</v>
      </c>
      <c r="H438" s="48">
        <f>H437-F438</f>
        <v>0</v>
      </c>
      <c r="I438" s="46"/>
      <c r="J438" s="47">
        <f>J437+I438</f>
        <v>0</v>
      </c>
      <c r="K438" s="49">
        <f>K437-I438</f>
        <v>0</v>
      </c>
      <c r="L438" s="50"/>
      <c r="M438" s="98"/>
      <c r="N438" s="99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51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51"/>
      <c r="AO438" s="99"/>
      <c r="AP438" s="46"/>
      <c r="AQ438" s="46"/>
      <c r="AR438" s="46"/>
      <c r="AS438" s="51"/>
      <c r="AT438" s="51"/>
    </row>
    <row r="439" spans="1:46" ht="12.75">
      <c r="A439" s="42"/>
      <c r="B439" s="43"/>
      <c r="C439" s="43"/>
      <c r="D439" s="44"/>
      <c r="E439" s="43"/>
      <c r="F439" s="46"/>
      <c r="G439" s="47" t="e">
        <f>G438+F439</f>
        <v>#VALUE!</v>
      </c>
      <c r="H439" s="48">
        <f>H438-F439</f>
        <v>0</v>
      </c>
      <c r="I439" s="46"/>
      <c r="J439" s="47">
        <f>J438+I439</f>
        <v>0</v>
      </c>
      <c r="K439" s="49">
        <f>K438-I439</f>
        <v>0</v>
      </c>
      <c r="L439" s="50"/>
      <c r="M439" s="100"/>
      <c r="N439" s="99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51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51"/>
      <c r="AO439" s="99"/>
      <c r="AP439" s="46"/>
      <c r="AQ439" s="46"/>
      <c r="AR439" s="46"/>
      <c r="AS439" s="51"/>
      <c r="AT439" s="51"/>
    </row>
    <row r="440" spans="1:46" ht="12.75">
      <c r="A440" s="103" t="s">
        <v>88</v>
      </c>
      <c r="B440" s="104"/>
      <c r="C440" s="104"/>
      <c r="D440" s="105"/>
      <c r="E440" s="106" t="e">
        <f>G440+J440</f>
        <v>#VALUE!</v>
      </c>
      <c r="F440" s="107"/>
      <c r="G440" s="106" t="e">
        <f>G439</f>
        <v>#VALUE!</v>
      </c>
      <c r="H440" s="108">
        <f>H439</f>
        <v>0</v>
      </c>
      <c r="I440" s="107"/>
      <c r="J440" s="106">
        <f>J439</f>
        <v>0</v>
      </c>
      <c r="K440" s="109">
        <f>K439</f>
        <v>0</v>
      </c>
      <c r="L440" s="106">
        <f>SUM(L406:L439)</f>
        <v>0</v>
      </c>
      <c r="M440" s="106">
        <f>SUM(M406:M439)</f>
        <v>0</v>
      </c>
      <c r="N440" s="106">
        <f>SUM(N406:N439)</f>
        <v>0</v>
      </c>
      <c r="O440" s="106">
        <f>SUM(O406:O439)</f>
        <v>0</v>
      </c>
      <c r="P440" s="106">
        <f>SUM(P406:P439)</f>
        <v>0</v>
      </c>
      <c r="Q440" s="106">
        <f>SUM(Q406:Q439)</f>
        <v>0</v>
      </c>
      <c r="R440" s="106">
        <f>SUM(R406:R439)</f>
        <v>0</v>
      </c>
      <c r="S440" s="110">
        <f>SUM(S406:S439)</f>
        <v>0</v>
      </c>
      <c r="T440" s="110">
        <f>SUM(T406:T439)</f>
        <v>0</v>
      </c>
      <c r="U440" s="110">
        <f>SUM(U406:U439)</f>
        <v>0</v>
      </c>
      <c r="V440" s="110">
        <f>SUM(V406:V439)</f>
        <v>0</v>
      </c>
      <c r="W440" s="110">
        <f>SUM(W406:W439)</f>
        <v>0</v>
      </c>
      <c r="X440" s="110">
        <f>SUM(X406:X439)</f>
        <v>0</v>
      </c>
      <c r="Y440" s="110">
        <f>SUM(Y406:Y439)</f>
        <v>0</v>
      </c>
      <c r="Z440" s="110">
        <f>SUM(Z406:Z439)</f>
        <v>0</v>
      </c>
      <c r="AA440" s="110">
        <f>SUM(AA406:AA439)</f>
        <v>0</v>
      </c>
      <c r="AB440" s="110">
        <f>SUM(AB406:AB439)</f>
        <v>0</v>
      </c>
      <c r="AC440" s="110">
        <f>SUM(AC406:AC439)</f>
        <v>0</v>
      </c>
      <c r="AD440" s="110">
        <f>SUM(AD406:AD439)</f>
        <v>0</v>
      </c>
      <c r="AE440" s="110">
        <f>SUM(AE406:AE439)</f>
        <v>0</v>
      </c>
      <c r="AF440" s="110">
        <f>SUM(AF406:AF439)</f>
        <v>0</v>
      </c>
      <c r="AG440" s="110">
        <f>SUM(AG406:AG439)</f>
        <v>0</v>
      </c>
      <c r="AH440" s="110">
        <f>SUM(AH406:AH439)</f>
        <v>0</v>
      </c>
      <c r="AI440" s="110">
        <f>SUM(AI406:AI439)</f>
        <v>0</v>
      </c>
      <c r="AJ440" s="110">
        <f>SUM(AJ406:AJ439)</f>
        <v>0</v>
      </c>
      <c r="AK440" s="110">
        <f>SUM(AK406:AK439)</f>
        <v>0</v>
      </c>
      <c r="AL440" s="110">
        <f>SUM(AL406:AL439)</f>
        <v>0</v>
      </c>
      <c r="AM440" s="110">
        <f>SUM(AM406:AM439)</f>
        <v>0</v>
      </c>
      <c r="AN440" s="110">
        <f>SUM(AN406:AN439)</f>
        <v>0</v>
      </c>
      <c r="AO440" s="110">
        <f>SUM(AO406:AO439)</f>
        <v>0</v>
      </c>
      <c r="AP440" s="110">
        <f>SUM(AP406:AP439)</f>
        <v>0</v>
      </c>
      <c r="AQ440" s="110">
        <f>SUM(AQ406:AQ439)</f>
        <v>0</v>
      </c>
      <c r="AR440" s="110">
        <f>SUM(AR406:AR439)</f>
        <v>0</v>
      </c>
      <c r="AS440" s="110">
        <f>SUM(AS406:AS439)</f>
        <v>0</v>
      </c>
      <c r="AT440" s="110">
        <f>SUM(AT406:AT439)</f>
        <v>0</v>
      </c>
    </row>
    <row r="441" spans="1:46" ht="12.75">
      <c r="A441" s="73" t="s">
        <v>89</v>
      </c>
      <c r="B441" s="74"/>
      <c r="C441" s="74"/>
      <c r="D441" s="75"/>
      <c r="E441" s="76">
        <f>SUM(L440:AT440)</f>
        <v>0</v>
      </c>
      <c r="F441" s="77"/>
      <c r="G441" s="77"/>
      <c r="H441" s="78"/>
      <c r="I441" s="77"/>
      <c r="J441" s="77"/>
      <c r="K441" s="79"/>
      <c r="L441" s="77"/>
      <c r="M441" s="77"/>
      <c r="N441" s="77"/>
      <c r="O441" s="77"/>
      <c r="P441" s="77"/>
      <c r="Q441" s="77"/>
      <c r="R441" s="77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</row>
    <row r="443" spans="8:11" s="1" customFormat="1" ht="12.75">
      <c r="H443" s="81"/>
      <c r="K443" s="82"/>
    </row>
    <row r="446" spans="1:5" ht="12.75">
      <c r="A446" s="5" t="s">
        <v>0</v>
      </c>
      <c r="B446" s="6"/>
      <c r="C446" s="6"/>
      <c r="D446" s="7"/>
      <c r="E446" s="8" t="s">
        <v>109</v>
      </c>
    </row>
    <row r="447" spans="1:46" ht="12.75">
      <c r="A447" s="9" t="s">
        <v>2</v>
      </c>
      <c r="B447" s="9" t="s">
        <v>3</v>
      </c>
      <c r="C447" s="9"/>
      <c r="D447" s="10" t="s">
        <v>4</v>
      </c>
      <c r="E447" s="10" t="s">
        <v>5</v>
      </c>
      <c r="F447" s="11" t="s">
        <v>6</v>
      </c>
      <c r="G447" s="11"/>
      <c r="H447" s="11"/>
      <c r="I447" s="83" t="s">
        <v>95</v>
      </c>
      <c r="J447" s="84"/>
      <c r="K447" s="85"/>
      <c r="L447" s="13"/>
      <c r="M447" s="14"/>
      <c r="N447" s="15">
        <v>602210</v>
      </c>
      <c r="O447" s="15">
        <v>604200</v>
      </c>
      <c r="P447" s="15">
        <v>604300</v>
      </c>
      <c r="Q447" s="15">
        <v>604500</v>
      </c>
      <c r="R447" s="15">
        <v>604810</v>
      </c>
      <c r="S447" s="15">
        <v>604850</v>
      </c>
      <c r="T447" s="15">
        <v>606200</v>
      </c>
      <c r="U447" s="15">
        <v>606310</v>
      </c>
      <c r="V447" s="15">
        <v>606320</v>
      </c>
      <c r="W447" s="15">
        <v>606400</v>
      </c>
      <c r="X447" s="15">
        <v>606600</v>
      </c>
      <c r="Y447" s="15">
        <v>606760</v>
      </c>
      <c r="Z447" s="15">
        <v>606810</v>
      </c>
      <c r="AA447" s="15">
        <v>606845</v>
      </c>
      <c r="AB447" s="15">
        <v>606858</v>
      </c>
      <c r="AC447" s="15">
        <v>606859</v>
      </c>
      <c r="AD447" s="15">
        <v>606860</v>
      </c>
      <c r="AE447" s="15">
        <v>607100</v>
      </c>
      <c r="AF447" s="15">
        <v>613550</v>
      </c>
      <c r="AG447" s="15">
        <v>613580</v>
      </c>
      <c r="AH447" s="15">
        <v>615200</v>
      </c>
      <c r="AI447" s="15">
        <v>615500</v>
      </c>
      <c r="AJ447" s="15">
        <v>615580</v>
      </c>
      <c r="AK447" s="15">
        <v>616000</v>
      </c>
      <c r="AL447" s="15">
        <v>618100</v>
      </c>
      <c r="AM447" s="15">
        <v>622620</v>
      </c>
      <c r="AN447" s="15">
        <v>625130</v>
      </c>
      <c r="AO447" s="15">
        <v>625250</v>
      </c>
      <c r="AP447" s="15">
        <v>626100</v>
      </c>
      <c r="AQ447" s="15">
        <v>626200</v>
      </c>
      <c r="AR447" s="15">
        <v>641155</v>
      </c>
      <c r="AS447" s="15">
        <v>641160</v>
      </c>
      <c r="AT447" s="15"/>
    </row>
    <row r="448" spans="1:46" ht="12.75">
      <c r="A448" s="17" t="s">
        <v>8</v>
      </c>
      <c r="B448" s="17"/>
      <c r="C448" s="17" t="s">
        <v>9</v>
      </c>
      <c r="D448" s="18"/>
      <c r="E448" s="18"/>
      <c r="F448" s="12" t="s">
        <v>10</v>
      </c>
      <c r="G448" s="12"/>
      <c r="H448" s="19" t="s">
        <v>11</v>
      </c>
      <c r="I448" s="20" t="s">
        <v>10</v>
      </c>
      <c r="J448" s="20"/>
      <c r="K448" s="21" t="s">
        <v>12</v>
      </c>
      <c r="L448" s="22" t="s">
        <v>13</v>
      </c>
      <c r="M448" s="23" t="s">
        <v>14</v>
      </c>
      <c r="N448" s="24"/>
      <c r="O448" s="24" t="s">
        <v>15</v>
      </c>
      <c r="P448" s="24" t="s">
        <v>15</v>
      </c>
      <c r="Q448" s="24" t="s">
        <v>16</v>
      </c>
      <c r="R448" s="25" t="s">
        <v>17</v>
      </c>
      <c r="S448" s="25" t="s">
        <v>18</v>
      </c>
      <c r="T448" s="25" t="s">
        <v>19</v>
      </c>
      <c r="U448" s="25" t="s">
        <v>20</v>
      </c>
      <c r="V448" s="25" t="s">
        <v>21</v>
      </c>
      <c r="W448" s="25" t="s">
        <v>22</v>
      </c>
      <c r="X448" s="25" t="s">
        <v>23</v>
      </c>
      <c r="Y448" s="25" t="s">
        <v>24</v>
      </c>
      <c r="Z448" s="25" t="s">
        <v>20</v>
      </c>
      <c r="AA448" s="25" t="s">
        <v>25</v>
      </c>
      <c r="AB448" s="25" t="s">
        <v>26</v>
      </c>
      <c r="AC448" s="25" t="s">
        <v>27</v>
      </c>
      <c r="AD448" s="25" t="s">
        <v>28</v>
      </c>
      <c r="AE448" s="25" t="s">
        <v>96</v>
      </c>
      <c r="AF448" s="25" t="s">
        <v>30</v>
      </c>
      <c r="AG448" s="25" t="s">
        <v>31</v>
      </c>
      <c r="AH448" s="25" t="s">
        <v>32</v>
      </c>
      <c r="AI448" s="25" t="s">
        <v>32</v>
      </c>
      <c r="AJ448" s="25" t="s">
        <v>33</v>
      </c>
      <c r="AK448" s="25" t="s">
        <v>34</v>
      </c>
      <c r="AL448" s="25" t="s">
        <v>35</v>
      </c>
      <c r="AM448" s="25" t="s">
        <v>36</v>
      </c>
      <c r="AN448" s="25" t="s">
        <v>37</v>
      </c>
      <c r="AO448" s="25" t="s">
        <v>38</v>
      </c>
      <c r="AP448" s="25" t="s">
        <v>39</v>
      </c>
      <c r="AQ448" s="25" t="s">
        <v>40</v>
      </c>
      <c r="AR448" s="25" t="s">
        <v>41</v>
      </c>
      <c r="AS448" s="26" t="s">
        <v>42</v>
      </c>
      <c r="AT448" s="26" t="s">
        <v>43</v>
      </c>
    </row>
    <row r="449" spans="1:46" ht="12.75">
      <c r="A449" s="86" t="s">
        <v>44</v>
      </c>
      <c r="B449" s="86" t="s">
        <v>45</v>
      </c>
      <c r="C449" s="86"/>
      <c r="D449" s="20" t="s">
        <v>46</v>
      </c>
      <c r="E449" s="20"/>
      <c r="F449" s="12" t="s">
        <v>47</v>
      </c>
      <c r="G449" s="12" t="s">
        <v>48</v>
      </c>
      <c r="H449" s="87" t="s">
        <v>49</v>
      </c>
      <c r="I449" s="12" t="s">
        <v>47</v>
      </c>
      <c r="J449" s="12" t="s">
        <v>48</v>
      </c>
      <c r="K449" s="88" t="s">
        <v>50</v>
      </c>
      <c r="L449" s="89" t="s">
        <v>51</v>
      </c>
      <c r="M449" s="90" t="s">
        <v>52</v>
      </c>
      <c r="N449" s="89" t="s">
        <v>53</v>
      </c>
      <c r="O449" s="89" t="s">
        <v>54</v>
      </c>
      <c r="P449" s="89" t="s">
        <v>55</v>
      </c>
      <c r="Q449" s="89" t="s">
        <v>56</v>
      </c>
      <c r="R449" s="89" t="s">
        <v>57</v>
      </c>
      <c r="S449" s="89" t="s">
        <v>58</v>
      </c>
      <c r="T449" s="89" t="s">
        <v>59</v>
      </c>
      <c r="U449" s="89" t="s">
        <v>60</v>
      </c>
      <c r="V449" s="89"/>
      <c r="W449" s="89" t="s">
        <v>61</v>
      </c>
      <c r="X449" s="89" t="s">
        <v>62</v>
      </c>
      <c r="Y449" s="89" t="s">
        <v>63</v>
      </c>
      <c r="Z449" s="89" t="s">
        <v>64</v>
      </c>
      <c r="AA449" s="89" t="s">
        <v>65</v>
      </c>
      <c r="AB449" s="89"/>
      <c r="AC449" s="89" t="s">
        <v>66</v>
      </c>
      <c r="AD449" s="89" t="s">
        <v>67</v>
      </c>
      <c r="AE449" s="89"/>
      <c r="AF449" s="89" t="s">
        <v>68</v>
      </c>
      <c r="AG449" s="89" t="s">
        <v>69</v>
      </c>
      <c r="AH449" s="89" t="s">
        <v>70</v>
      </c>
      <c r="AI449" s="89" t="s">
        <v>71</v>
      </c>
      <c r="AJ449" s="89" t="s">
        <v>72</v>
      </c>
      <c r="AK449" s="89" t="s">
        <v>73</v>
      </c>
      <c r="AL449" s="89"/>
      <c r="AM449" s="89" t="s">
        <v>74</v>
      </c>
      <c r="AN449" s="89" t="s">
        <v>75</v>
      </c>
      <c r="AO449" s="89" t="s">
        <v>76</v>
      </c>
      <c r="AP449" s="89"/>
      <c r="AQ449" s="89" t="s">
        <v>97</v>
      </c>
      <c r="AR449" s="89" t="s">
        <v>65</v>
      </c>
      <c r="AS449" s="89" t="s">
        <v>65</v>
      </c>
      <c r="AT449" s="89"/>
    </row>
    <row r="450" spans="1:46" ht="12.75">
      <c r="A450" s="91"/>
      <c r="B450" s="92"/>
      <c r="C450" s="92"/>
      <c r="D450" s="93"/>
      <c r="E450" s="34" t="s">
        <v>80</v>
      </c>
      <c r="F450" s="94"/>
      <c r="G450" s="95" t="e">
        <f>G439</f>
        <v>#VALUE!</v>
      </c>
      <c r="H450" s="37">
        <f>H439</f>
        <v>0</v>
      </c>
      <c r="I450" s="94"/>
      <c r="J450" s="95">
        <f>J439</f>
        <v>0</v>
      </c>
      <c r="K450" s="38">
        <f>K439</f>
        <v>0</v>
      </c>
      <c r="L450" s="96">
        <f>L440</f>
        <v>0</v>
      </c>
      <c r="M450" s="96">
        <f>M440</f>
        <v>0</v>
      </c>
      <c r="N450" s="96">
        <f>N440</f>
        <v>0</v>
      </c>
      <c r="O450" s="96">
        <f>O440</f>
        <v>0</v>
      </c>
      <c r="P450" s="96">
        <f>P440</f>
        <v>0</v>
      </c>
      <c r="Q450" s="96">
        <f>Q440</f>
        <v>0</v>
      </c>
      <c r="R450" s="96">
        <f>R440</f>
        <v>0</v>
      </c>
      <c r="S450" s="96">
        <f>S440</f>
        <v>0</v>
      </c>
      <c r="T450" s="96">
        <f>T440</f>
        <v>0</v>
      </c>
      <c r="U450" s="96">
        <f>U440</f>
        <v>0</v>
      </c>
      <c r="V450" s="96">
        <f>V440</f>
        <v>0</v>
      </c>
      <c r="W450" s="96">
        <f>W440</f>
        <v>0</v>
      </c>
      <c r="X450" s="96">
        <f>X440</f>
        <v>0</v>
      </c>
      <c r="Y450" s="96">
        <f>Y440</f>
        <v>0</v>
      </c>
      <c r="Z450" s="96">
        <f>Z440</f>
        <v>0</v>
      </c>
      <c r="AA450" s="96">
        <f>AA440</f>
        <v>0</v>
      </c>
      <c r="AB450" s="96">
        <f>AB440</f>
        <v>0</v>
      </c>
      <c r="AC450" s="96">
        <f>AC440</f>
        <v>0</v>
      </c>
      <c r="AD450" s="96">
        <f>AD440</f>
        <v>0</v>
      </c>
      <c r="AE450" s="96">
        <f>AE440</f>
        <v>0</v>
      </c>
      <c r="AF450" s="96">
        <f>AF440</f>
        <v>0</v>
      </c>
      <c r="AG450" s="96">
        <f>AG440</f>
        <v>0</v>
      </c>
      <c r="AH450" s="96">
        <f>AH440</f>
        <v>0</v>
      </c>
      <c r="AI450" s="96">
        <f>AI440</f>
        <v>0</v>
      </c>
      <c r="AJ450" s="96">
        <f>AJ440</f>
        <v>0</v>
      </c>
      <c r="AK450" s="96">
        <f>AK440</f>
        <v>0</v>
      </c>
      <c r="AL450" s="96">
        <f>AL440</f>
        <v>0</v>
      </c>
      <c r="AM450" s="96">
        <f>AM440</f>
        <v>0</v>
      </c>
      <c r="AN450" s="96">
        <f>AN440</f>
        <v>0</v>
      </c>
      <c r="AO450" s="96">
        <f>AO440</f>
        <v>0</v>
      </c>
      <c r="AP450" s="96">
        <f>AP440</f>
        <v>0</v>
      </c>
      <c r="AQ450" s="96">
        <f>AQ440</f>
        <v>0</v>
      </c>
      <c r="AR450" s="96">
        <f>AR440</f>
        <v>0</v>
      </c>
      <c r="AS450" s="96">
        <f>AS440</f>
        <v>0</v>
      </c>
      <c r="AT450" s="96">
        <f>AT440</f>
        <v>0</v>
      </c>
    </row>
    <row r="451" spans="1:46" ht="12.75">
      <c r="A451" s="42"/>
      <c r="B451" s="43"/>
      <c r="C451" s="43"/>
      <c r="D451" s="44"/>
      <c r="E451" s="45"/>
      <c r="F451" s="46"/>
      <c r="G451" s="47" t="e">
        <f>G450+F451</f>
        <v>#VALUE!</v>
      </c>
      <c r="H451" s="48">
        <f>H450-F451</f>
        <v>0</v>
      </c>
      <c r="I451" s="46"/>
      <c r="J451" s="47">
        <f>J450+I451</f>
        <v>0</v>
      </c>
      <c r="K451" s="49">
        <f>K450-I451</f>
        <v>0</v>
      </c>
      <c r="L451" s="50"/>
      <c r="M451" s="98"/>
      <c r="N451" s="99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51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51"/>
      <c r="AO451" s="99"/>
      <c r="AP451" s="46"/>
      <c r="AQ451" s="46"/>
      <c r="AR451" s="46"/>
      <c r="AS451" s="51"/>
      <c r="AT451" s="51"/>
    </row>
    <row r="452" spans="1:46" ht="12.75">
      <c r="A452" s="42"/>
      <c r="B452" s="43"/>
      <c r="C452" s="43"/>
      <c r="D452" s="44"/>
      <c r="E452" s="45"/>
      <c r="F452" s="46"/>
      <c r="G452" s="47" t="e">
        <f>G451+F452</f>
        <v>#VALUE!</v>
      </c>
      <c r="H452" s="48">
        <f>H451-F452</f>
        <v>0</v>
      </c>
      <c r="I452" s="46"/>
      <c r="J452" s="47">
        <f>J451+I452</f>
        <v>0</v>
      </c>
      <c r="K452" s="49">
        <f>K451-I452</f>
        <v>0</v>
      </c>
      <c r="L452" s="50"/>
      <c r="M452" s="98"/>
      <c r="N452" s="99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51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51"/>
      <c r="AO452" s="99"/>
      <c r="AP452" s="46"/>
      <c r="AQ452" s="46"/>
      <c r="AR452" s="46"/>
      <c r="AS452" s="51"/>
      <c r="AT452" s="51"/>
    </row>
    <row r="453" spans="1:46" ht="12.75">
      <c r="A453" s="42"/>
      <c r="B453" s="43"/>
      <c r="C453" s="43"/>
      <c r="D453" s="44"/>
      <c r="E453" s="45"/>
      <c r="F453" s="46"/>
      <c r="G453" s="47" t="e">
        <f>G452+F453</f>
        <v>#VALUE!</v>
      </c>
      <c r="H453" s="48">
        <f>H452-F453</f>
        <v>0</v>
      </c>
      <c r="I453" s="46"/>
      <c r="J453" s="47">
        <f>J452+I453</f>
        <v>0</v>
      </c>
      <c r="K453" s="49">
        <f>K452-I453</f>
        <v>0</v>
      </c>
      <c r="L453" s="50"/>
      <c r="M453" s="98"/>
      <c r="N453" s="99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51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51"/>
      <c r="AO453" s="99"/>
      <c r="AP453" s="46"/>
      <c r="AQ453" s="46"/>
      <c r="AR453" s="46"/>
      <c r="AS453" s="51"/>
      <c r="AT453" s="51"/>
    </row>
    <row r="454" spans="1:46" ht="12.75">
      <c r="A454" s="42"/>
      <c r="B454" s="43"/>
      <c r="C454" s="43"/>
      <c r="D454" s="44"/>
      <c r="E454" s="45"/>
      <c r="F454" s="46"/>
      <c r="G454" s="47" t="e">
        <f>G453+F454</f>
        <v>#VALUE!</v>
      </c>
      <c r="H454" s="48">
        <f>H453-F454</f>
        <v>0</v>
      </c>
      <c r="I454" s="46"/>
      <c r="J454" s="47">
        <f>J453+I454</f>
        <v>0</v>
      </c>
      <c r="K454" s="49">
        <f>K453-I454</f>
        <v>0</v>
      </c>
      <c r="L454" s="50"/>
      <c r="M454" s="98"/>
      <c r="N454" s="99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51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51"/>
      <c r="AO454" s="99"/>
      <c r="AP454" s="46"/>
      <c r="AQ454" s="46"/>
      <c r="AR454" s="46"/>
      <c r="AS454" s="51"/>
      <c r="AT454" s="51"/>
    </row>
    <row r="455" spans="1:46" ht="12.75">
      <c r="A455" s="42"/>
      <c r="B455" s="43"/>
      <c r="C455" s="43"/>
      <c r="D455" s="44"/>
      <c r="E455" s="45"/>
      <c r="F455" s="46"/>
      <c r="G455" s="47" t="e">
        <f>G454+F455</f>
        <v>#VALUE!</v>
      </c>
      <c r="H455" s="48">
        <f>H454-F455</f>
        <v>0</v>
      </c>
      <c r="I455" s="46"/>
      <c r="J455" s="47">
        <f>J454+I455</f>
        <v>0</v>
      </c>
      <c r="K455" s="49">
        <f>K454-I455</f>
        <v>0</v>
      </c>
      <c r="L455" s="50"/>
      <c r="M455" s="98"/>
      <c r="N455" s="99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51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51"/>
      <c r="AO455" s="99"/>
      <c r="AP455" s="46"/>
      <c r="AQ455" s="46"/>
      <c r="AR455" s="46"/>
      <c r="AS455" s="51"/>
      <c r="AT455" s="51"/>
    </row>
    <row r="456" spans="1:46" ht="12.75">
      <c r="A456" s="42"/>
      <c r="B456" s="43"/>
      <c r="C456" s="43"/>
      <c r="D456" s="44"/>
      <c r="E456" s="45"/>
      <c r="F456" s="46"/>
      <c r="G456" s="47" t="e">
        <f>G455+F456</f>
        <v>#VALUE!</v>
      </c>
      <c r="H456" s="48">
        <f>H455-F456</f>
        <v>0</v>
      </c>
      <c r="I456" s="46"/>
      <c r="J456" s="47">
        <f>J455+I456</f>
        <v>0</v>
      </c>
      <c r="K456" s="49">
        <f>K455-I456</f>
        <v>0</v>
      </c>
      <c r="L456" s="50"/>
      <c r="M456" s="98"/>
      <c r="N456" s="99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51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51"/>
      <c r="AO456" s="99"/>
      <c r="AP456" s="46"/>
      <c r="AQ456" s="46"/>
      <c r="AR456" s="46"/>
      <c r="AS456" s="51"/>
      <c r="AT456" s="51"/>
    </row>
    <row r="457" spans="1:46" ht="12.75">
      <c r="A457" s="42"/>
      <c r="B457" s="43"/>
      <c r="C457" s="43"/>
      <c r="D457" s="44"/>
      <c r="E457" s="45"/>
      <c r="F457" s="46"/>
      <c r="G457" s="47" t="e">
        <f>G456+F457</f>
        <v>#VALUE!</v>
      </c>
      <c r="H457" s="48">
        <f>H456-F457</f>
        <v>0</v>
      </c>
      <c r="I457" s="46"/>
      <c r="J457" s="47">
        <f>J456+I457</f>
        <v>0</v>
      </c>
      <c r="K457" s="49">
        <f>K456-I457</f>
        <v>0</v>
      </c>
      <c r="L457" s="50"/>
      <c r="M457" s="98"/>
      <c r="N457" s="99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51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51"/>
      <c r="AO457" s="99"/>
      <c r="AP457" s="46"/>
      <c r="AQ457" s="46"/>
      <c r="AR457" s="46"/>
      <c r="AS457" s="51"/>
      <c r="AT457" s="51"/>
    </row>
    <row r="458" spans="1:46" ht="12.75">
      <c r="A458" s="42"/>
      <c r="B458" s="43"/>
      <c r="C458" s="43"/>
      <c r="D458" s="44"/>
      <c r="E458" s="45"/>
      <c r="F458" s="46"/>
      <c r="G458" s="47" t="e">
        <f>G457+F458</f>
        <v>#VALUE!</v>
      </c>
      <c r="H458" s="48">
        <f>H457-F458</f>
        <v>0</v>
      </c>
      <c r="I458" s="46"/>
      <c r="J458" s="47">
        <f>J457+I458</f>
        <v>0</v>
      </c>
      <c r="K458" s="49">
        <f>K457-I458</f>
        <v>0</v>
      </c>
      <c r="L458" s="50"/>
      <c r="M458" s="98"/>
      <c r="N458" s="99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51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51"/>
      <c r="AO458" s="99"/>
      <c r="AP458" s="46"/>
      <c r="AQ458" s="46"/>
      <c r="AR458" s="46"/>
      <c r="AS458" s="51"/>
      <c r="AT458" s="51"/>
    </row>
    <row r="459" spans="1:46" ht="12.75">
      <c r="A459" s="42"/>
      <c r="B459" s="43"/>
      <c r="C459" s="43"/>
      <c r="D459" s="44"/>
      <c r="E459" s="45"/>
      <c r="F459" s="46"/>
      <c r="G459" s="47" t="e">
        <f>G458+F459</f>
        <v>#VALUE!</v>
      </c>
      <c r="H459" s="48">
        <f>H458-F459</f>
        <v>0</v>
      </c>
      <c r="I459" s="46"/>
      <c r="J459" s="47">
        <f>J458+I459</f>
        <v>0</v>
      </c>
      <c r="K459" s="49">
        <f>K458-I459</f>
        <v>0</v>
      </c>
      <c r="L459" s="50"/>
      <c r="M459" s="98"/>
      <c r="N459" s="99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51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51"/>
      <c r="AO459" s="99"/>
      <c r="AP459" s="46"/>
      <c r="AQ459" s="46"/>
      <c r="AR459" s="46"/>
      <c r="AS459" s="51"/>
      <c r="AT459" s="51"/>
    </row>
    <row r="460" spans="1:46" ht="12.75">
      <c r="A460" s="42"/>
      <c r="B460" s="43"/>
      <c r="C460" s="43"/>
      <c r="D460" s="44"/>
      <c r="E460" s="45"/>
      <c r="F460" s="46"/>
      <c r="G460" s="47" t="e">
        <f>G459+F460</f>
        <v>#VALUE!</v>
      </c>
      <c r="H460" s="48">
        <f>H459-F460</f>
        <v>0</v>
      </c>
      <c r="I460" s="46"/>
      <c r="J460" s="47">
        <f>J459+I460</f>
        <v>0</v>
      </c>
      <c r="K460" s="49">
        <f>K459-I460</f>
        <v>0</v>
      </c>
      <c r="L460" s="50"/>
      <c r="M460" s="98"/>
      <c r="N460" s="99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51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51"/>
      <c r="AO460" s="99"/>
      <c r="AP460" s="46"/>
      <c r="AQ460" s="46"/>
      <c r="AR460" s="46"/>
      <c r="AS460" s="51"/>
      <c r="AT460" s="51"/>
    </row>
    <row r="461" spans="1:46" ht="12.75">
      <c r="A461" s="42"/>
      <c r="B461" s="43"/>
      <c r="C461" s="43"/>
      <c r="D461" s="44"/>
      <c r="E461" s="45"/>
      <c r="F461" s="46"/>
      <c r="G461" s="47" t="e">
        <f>G460+F461</f>
        <v>#VALUE!</v>
      </c>
      <c r="H461" s="48">
        <f>H460-F461</f>
        <v>0</v>
      </c>
      <c r="I461" s="46"/>
      <c r="J461" s="47">
        <f>J460+I461</f>
        <v>0</v>
      </c>
      <c r="K461" s="49">
        <f>K460-I461</f>
        <v>0</v>
      </c>
      <c r="L461" s="50"/>
      <c r="M461" s="98"/>
      <c r="N461" s="99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51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51"/>
      <c r="AO461" s="99"/>
      <c r="AP461" s="46"/>
      <c r="AQ461" s="46"/>
      <c r="AR461" s="46"/>
      <c r="AS461" s="51"/>
      <c r="AT461" s="51"/>
    </row>
    <row r="462" spans="1:46" ht="12.75">
      <c r="A462" s="42"/>
      <c r="B462" s="43"/>
      <c r="C462" s="43"/>
      <c r="D462" s="44"/>
      <c r="E462" s="45"/>
      <c r="F462" s="46"/>
      <c r="G462" s="47" t="e">
        <f>G461+F462</f>
        <v>#VALUE!</v>
      </c>
      <c r="H462" s="48">
        <f>H461-F462</f>
        <v>0</v>
      </c>
      <c r="I462" s="46"/>
      <c r="J462" s="47">
        <f>J461+I462</f>
        <v>0</v>
      </c>
      <c r="K462" s="49">
        <f>K461-I462</f>
        <v>0</v>
      </c>
      <c r="L462" s="50"/>
      <c r="M462" s="98"/>
      <c r="N462" s="99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51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51"/>
      <c r="AO462" s="99"/>
      <c r="AP462" s="46"/>
      <c r="AQ462" s="46"/>
      <c r="AR462" s="46"/>
      <c r="AS462" s="51"/>
      <c r="AT462" s="51"/>
    </row>
    <row r="463" spans="1:46" ht="12.75">
      <c r="A463" s="42"/>
      <c r="B463" s="43"/>
      <c r="C463" s="43"/>
      <c r="D463" s="44"/>
      <c r="E463" s="45"/>
      <c r="F463" s="46"/>
      <c r="G463" s="47" t="e">
        <f>G462+F463</f>
        <v>#VALUE!</v>
      </c>
      <c r="H463" s="48">
        <f>H462-F463</f>
        <v>0</v>
      </c>
      <c r="I463" s="46"/>
      <c r="J463" s="47">
        <f>J462+I463</f>
        <v>0</v>
      </c>
      <c r="K463" s="49">
        <f>K462-I463</f>
        <v>0</v>
      </c>
      <c r="L463" s="50"/>
      <c r="M463" s="98"/>
      <c r="N463" s="99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51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51"/>
      <c r="AO463" s="99"/>
      <c r="AP463" s="46"/>
      <c r="AQ463" s="46"/>
      <c r="AR463" s="46"/>
      <c r="AS463" s="51"/>
      <c r="AT463" s="51"/>
    </row>
    <row r="464" spans="1:46" ht="12.75">
      <c r="A464" s="42"/>
      <c r="B464" s="43"/>
      <c r="C464" s="43"/>
      <c r="D464" s="44"/>
      <c r="E464" s="43"/>
      <c r="F464" s="46"/>
      <c r="G464" s="47" t="e">
        <f>G463+F464</f>
        <v>#VALUE!</v>
      </c>
      <c r="H464" s="48">
        <f>H463-F464</f>
        <v>0</v>
      </c>
      <c r="I464" s="46"/>
      <c r="J464" s="47">
        <f>J463+I464</f>
        <v>0</v>
      </c>
      <c r="K464" s="49">
        <f>K463-I464</f>
        <v>0</v>
      </c>
      <c r="L464" s="50"/>
      <c r="M464" s="100"/>
      <c r="N464" s="99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51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51"/>
      <c r="AO464" s="99"/>
      <c r="AP464" s="46"/>
      <c r="AQ464" s="46"/>
      <c r="AR464" s="46"/>
      <c r="AS464" s="51"/>
      <c r="AT464" s="51"/>
    </row>
    <row r="465" spans="1:46" ht="12.75">
      <c r="A465" s="42"/>
      <c r="B465" s="43"/>
      <c r="C465" s="43"/>
      <c r="D465" s="44"/>
      <c r="E465" s="45"/>
      <c r="F465" s="46"/>
      <c r="G465" s="47" t="e">
        <f>G464+F465</f>
        <v>#VALUE!</v>
      </c>
      <c r="H465" s="48">
        <f>H464-F465</f>
        <v>0</v>
      </c>
      <c r="I465" s="46"/>
      <c r="J465" s="47">
        <f>J464+I465</f>
        <v>0</v>
      </c>
      <c r="K465" s="49">
        <f>K464-I465</f>
        <v>0</v>
      </c>
      <c r="L465" s="50"/>
      <c r="M465" s="98"/>
      <c r="N465" s="99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51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51"/>
      <c r="AO465" s="99"/>
      <c r="AP465" s="46"/>
      <c r="AQ465" s="46"/>
      <c r="AR465" s="46"/>
      <c r="AS465" s="51"/>
      <c r="AT465" s="51"/>
    </row>
    <row r="466" spans="1:46" ht="12.75">
      <c r="A466" s="42"/>
      <c r="B466" s="43"/>
      <c r="C466" s="43"/>
      <c r="D466" s="44"/>
      <c r="E466" s="45"/>
      <c r="F466" s="46"/>
      <c r="G466" s="47" t="e">
        <f>G465+F466</f>
        <v>#VALUE!</v>
      </c>
      <c r="H466" s="48">
        <f>H465-F466</f>
        <v>0</v>
      </c>
      <c r="I466" s="46"/>
      <c r="J466" s="47">
        <f>J465+I466</f>
        <v>0</v>
      </c>
      <c r="K466" s="49">
        <f>K465-I466</f>
        <v>0</v>
      </c>
      <c r="L466" s="50"/>
      <c r="M466" s="98"/>
      <c r="N466" s="99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51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51"/>
      <c r="AO466" s="99"/>
      <c r="AP466" s="46"/>
      <c r="AQ466" s="46"/>
      <c r="AR466" s="46"/>
      <c r="AS466" s="51"/>
      <c r="AT466" s="51"/>
    </row>
    <row r="467" spans="1:46" ht="12.75">
      <c r="A467" s="42"/>
      <c r="B467" s="43"/>
      <c r="C467" s="43"/>
      <c r="D467" s="44"/>
      <c r="E467" s="45"/>
      <c r="F467" s="46"/>
      <c r="G467" s="47" t="e">
        <f>G466+F467</f>
        <v>#VALUE!</v>
      </c>
      <c r="H467" s="48">
        <f>H466-F467</f>
        <v>0</v>
      </c>
      <c r="I467" s="46"/>
      <c r="J467" s="47">
        <f>J466+I467</f>
        <v>0</v>
      </c>
      <c r="K467" s="49">
        <f>K466-I467</f>
        <v>0</v>
      </c>
      <c r="L467" s="50"/>
      <c r="M467" s="98"/>
      <c r="N467" s="99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51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51"/>
      <c r="AO467" s="99"/>
      <c r="AP467" s="46"/>
      <c r="AQ467" s="46"/>
      <c r="AR467" s="46"/>
      <c r="AS467" s="51"/>
      <c r="AT467" s="51"/>
    </row>
    <row r="468" spans="1:46" ht="12.75">
      <c r="A468" s="42"/>
      <c r="B468" s="43"/>
      <c r="C468" s="43"/>
      <c r="D468" s="44"/>
      <c r="E468" s="45"/>
      <c r="F468" s="46"/>
      <c r="G468" s="47" t="e">
        <f>G467+F468</f>
        <v>#VALUE!</v>
      </c>
      <c r="H468" s="48">
        <f>H467-F468</f>
        <v>0</v>
      </c>
      <c r="I468" s="46"/>
      <c r="J468" s="47">
        <f>J467+I468</f>
        <v>0</v>
      </c>
      <c r="K468" s="49">
        <f>K467-I468</f>
        <v>0</v>
      </c>
      <c r="L468" s="50"/>
      <c r="M468" s="98"/>
      <c r="N468" s="99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51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51"/>
      <c r="AO468" s="99"/>
      <c r="AP468" s="46"/>
      <c r="AQ468" s="46"/>
      <c r="AR468" s="46"/>
      <c r="AS468" s="51"/>
      <c r="AT468" s="51"/>
    </row>
    <row r="469" spans="1:46" ht="12.75">
      <c r="A469" s="42"/>
      <c r="B469" s="43"/>
      <c r="C469" s="43"/>
      <c r="D469" s="44"/>
      <c r="E469" s="45"/>
      <c r="F469" s="46"/>
      <c r="G469" s="47" t="e">
        <f>G468+F469</f>
        <v>#VALUE!</v>
      </c>
      <c r="H469" s="48">
        <f>H468-F469</f>
        <v>0</v>
      </c>
      <c r="I469" s="46"/>
      <c r="J469" s="47">
        <f>J468+I469</f>
        <v>0</v>
      </c>
      <c r="K469" s="49">
        <f>K468-I469</f>
        <v>0</v>
      </c>
      <c r="L469" s="50"/>
      <c r="M469" s="98"/>
      <c r="N469" s="99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51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51"/>
      <c r="AO469" s="99"/>
      <c r="AP469" s="46"/>
      <c r="AQ469" s="46"/>
      <c r="AR469" s="46"/>
      <c r="AS469" s="51"/>
      <c r="AT469" s="51"/>
    </row>
    <row r="470" spans="1:46" ht="12.75">
      <c r="A470" s="42"/>
      <c r="B470" s="43"/>
      <c r="C470" s="43"/>
      <c r="D470" s="44"/>
      <c r="E470" s="45"/>
      <c r="F470" s="46"/>
      <c r="G470" s="47" t="e">
        <f>G469+F470</f>
        <v>#VALUE!</v>
      </c>
      <c r="H470" s="48">
        <f>H469-F470</f>
        <v>0</v>
      </c>
      <c r="I470" s="46"/>
      <c r="J470" s="47">
        <f>J469+I470</f>
        <v>0</v>
      </c>
      <c r="K470" s="49">
        <f>K469-I470</f>
        <v>0</v>
      </c>
      <c r="L470" s="50"/>
      <c r="M470" s="98"/>
      <c r="N470" s="99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51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51"/>
      <c r="AO470" s="99"/>
      <c r="AP470" s="46"/>
      <c r="AQ470" s="46"/>
      <c r="AR470" s="46"/>
      <c r="AS470" s="51"/>
      <c r="AT470" s="51"/>
    </row>
    <row r="471" spans="1:46" ht="12.75">
      <c r="A471" s="42"/>
      <c r="B471" s="43"/>
      <c r="C471" s="43"/>
      <c r="D471" s="44"/>
      <c r="E471" s="45"/>
      <c r="F471" s="46"/>
      <c r="G471" s="47" t="e">
        <f>G470+F471</f>
        <v>#VALUE!</v>
      </c>
      <c r="H471" s="48">
        <f>H470-F471</f>
        <v>0</v>
      </c>
      <c r="I471" s="46"/>
      <c r="J471" s="47">
        <f>J470+I471</f>
        <v>0</v>
      </c>
      <c r="K471" s="49">
        <f>K470-I471</f>
        <v>0</v>
      </c>
      <c r="L471" s="50"/>
      <c r="M471" s="98"/>
      <c r="N471" s="99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51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51"/>
      <c r="AO471" s="99"/>
      <c r="AP471" s="46"/>
      <c r="AQ471" s="46"/>
      <c r="AR471" s="46"/>
      <c r="AS471" s="51"/>
      <c r="AT471" s="51"/>
    </row>
    <row r="472" spans="1:46" ht="12.75">
      <c r="A472" s="42"/>
      <c r="B472" s="43"/>
      <c r="C472" s="43"/>
      <c r="D472" s="44"/>
      <c r="E472" s="45"/>
      <c r="F472" s="46"/>
      <c r="G472" s="47" t="e">
        <f>G471+F472</f>
        <v>#VALUE!</v>
      </c>
      <c r="H472" s="48">
        <f>H471-F472</f>
        <v>0</v>
      </c>
      <c r="I472" s="46"/>
      <c r="J472" s="47">
        <f>J471+I472</f>
        <v>0</v>
      </c>
      <c r="K472" s="49">
        <f>K471-I472</f>
        <v>0</v>
      </c>
      <c r="L472" s="50"/>
      <c r="M472" s="98"/>
      <c r="N472" s="99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51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51"/>
      <c r="AO472" s="99"/>
      <c r="AP472" s="46"/>
      <c r="AQ472" s="46"/>
      <c r="AR472" s="46"/>
      <c r="AS472" s="51"/>
      <c r="AT472" s="51"/>
    </row>
    <row r="473" spans="1:46" ht="12.75">
      <c r="A473" s="42"/>
      <c r="B473" s="43"/>
      <c r="C473" s="43"/>
      <c r="D473" s="44"/>
      <c r="E473" s="45"/>
      <c r="F473" s="46"/>
      <c r="G473" s="47" t="e">
        <f>G472+F473</f>
        <v>#VALUE!</v>
      </c>
      <c r="H473" s="48">
        <f>H472-F473</f>
        <v>0</v>
      </c>
      <c r="I473" s="46"/>
      <c r="J473" s="47">
        <f>J472+I473</f>
        <v>0</v>
      </c>
      <c r="K473" s="49">
        <f>K472-I473</f>
        <v>0</v>
      </c>
      <c r="L473" s="50"/>
      <c r="M473" s="98"/>
      <c r="N473" s="99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51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51"/>
      <c r="AO473" s="99"/>
      <c r="AP473" s="46"/>
      <c r="AQ473" s="46"/>
      <c r="AR473" s="46"/>
      <c r="AS473" s="51"/>
      <c r="AT473" s="51"/>
    </row>
    <row r="474" spans="1:46" ht="12.75">
      <c r="A474" s="42"/>
      <c r="B474" s="43"/>
      <c r="C474" s="43"/>
      <c r="D474" s="44"/>
      <c r="E474" s="45"/>
      <c r="F474" s="46"/>
      <c r="G474" s="47" t="e">
        <f>G473+F474</f>
        <v>#VALUE!</v>
      </c>
      <c r="H474" s="48">
        <f>H473-F474</f>
        <v>0</v>
      </c>
      <c r="I474" s="46"/>
      <c r="J474" s="47">
        <f>J473+I474</f>
        <v>0</v>
      </c>
      <c r="K474" s="49">
        <f>K473-I474</f>
        <v>0</v>
      </c>
      <c r="L474" s="50"/>
      <c r="M474" s="98"/>
      <c r="N474" s="99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51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51"/>
      <c r="AO474" s="99"/>
      <c r="AP474" s="46"/>
      <c r="AQ474" s="46"/>
      <c r="AR474" s="46"/>
      <c r="AS474" s="51"/>
      <c r="AT474" s="51"/>
    </row>
    <row r="475" spans="1:46" ht="12.75">
      <c r="A475" s="42"/>
      <c r="B475" s="43"/>
      <c r="C475" s="43"/>
      <c r="D475" s="44"/>
      <c r="E475" s="45"/>
      <c r="F475" s="46"/>
      <c r="G475" s="47" t="e">
        <f>G474+F475</f>
        <v>#VALUE!</v>
      </c>
      <c r="H475" s="48">
        <f>H474-F475</f>
        <v>0</v>
      </c>
      <c r="I475" s="46"/>
      <c r="J475" s="47">
        <f>J474+I475</f>
        <v>0</v>
      </c>
      <c r="K475" s="49">
        <f>K474-I475</f>
        <v>0</v>
      </c>
      <c r="L475" s="50"/>
      <c r="M475" s="98"/>
      <c r="N475" s="99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51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51"/>
      <c r="AO475" s="99"/>
      <c r="AP475" s="46"/>
      <c r="AQ475" s="46"/>
      <c r="AR475" s="46"/>
      <c r="AS475" s="51"/>
      <c r="AT475" s="51"/>
    </row>
    <row r="476" spans="1:46" ht="12.75">
      <c r="A476" s="42"/>
      <c r="B476" s="43"/>
      <c r="C476" s="43"/>
      <c r="D476" s="44"/>
      <c r="E476" s="45"/>
      <c r="F476" s="46"/>
      <c r="G476" s="47" t="e">
        <f>G475+F476</f>
        <v>#VALUE!</v>
      </c>
      <c r="H476" s="48">
        <f>H475-F476</f>
        <v>0</v>
      </c>
      <c r="I476" s="46"/>
      <c r="J476" s="47">
        <f>J475+I476</f>
        <v>0</v>
      </c>
      <c r="K476" s="49">
        <f>K475-I476</f>
        <v>0</v>
      </c>
      <c r="L476" s="50"/>
      <c r="M476" s="98"/>
      <c r="N476" s="99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51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51"/>
      <c r="AO476" s="99"/>
      <c r="AP476" s="46"/>
      <c r="AQ476" s="46"/>
      <c r="AR476" s="46"/>
      <c r="AS476" s="51"/>
      <c r="AT476" s="51"/>
    </row>
    <row r="477" spans="1:46" ht="12.75">
      <c r="A477" s="42"/>
      <c r="B477" s="43"/>
      <c r="C477" s="43"/>
      <c r="D477" s="44"/>
      <c r="E477" s="45"/>
      <c r="F477" s="46"/>
      <c r="G477" s="47" t="e">
        <f>G476+F477</f>
        <v>#VALUE!</v>
      </c>
      <c r="H477" s="48">
        <f>H476-F477</f>
        <v>0</v>
      </c>
      <c r="I477" s="46"/>
      <c r="J477" s="47">
        <f>J476+I477</f>
        <v>0</v>
      </c>
      <c r="K477" s="49">
        <f>K476-I477</f>
        <v>0</v>
      </c>
      <c r="L477" s="50"/>
      <c r="M477" s="98"/>
      <c r="N477" s="99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51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51"/>
      <c r="AO477" s="99"/>
      <c r="AP477" s="46"/>
      <c r="AQ477" s="46"/>
      <c r="AR477" s="46"/>
      <c r="AS477" s="51"/>
      <c r="AT477" s="51"/>
    </row>
    <row r="478" spans="1:46" ht="12.75">
      <c r="A478" s="42"/>
      <c r="B478" s="43"/>
      <c r="C478" s="43"/>
      <c r="D478" s="44"/>
      <c r="E478" s="45"/>
      <c r="F478" s="46"/>
      <c r="G478" s="47" t="e">
        <f>G477+F478</f>
        <v>#VALUE!</v>
      </c>
      <c r="H478" s="48">
        <f>H477-F478</f>
        <v>0</v>
      </c>
      <c r="I478" s="46"/>
      <c r="J478" s="47">
        <f>J477+I478</f>
        <v>0</v>
      </c>
      <c r="K478" s="49">
        <f>K477-I478</f>
        <v>0</v>
      </c>
      <c r="L478" s="50"/>
      <c r="M478" s="98"/>
      <c r="N478" s="99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51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51"/>
      <c r="AO478" s="99"/>
      <c r="AP478" s="46"/>
      <c r="AQ478" s="46"/>
      <c r="AR478" s="46"/>
      <c r="AS478" s="51"/>
      <c r="AT478" s="51"/>
    </row>
    <row r="479" spans="1:46" ht="12.75">
      <c r="A479" s="42"/>
      <c r="B479" s="43"/>
      <c r="C479" s="43"/>
      <c r="D479" s="44"/>
      <c r="E479" s="45"/>
      <c r="F479" s="46"/>
      <c r="G479" s="47" t="e">
        <f>G478+F479</f>
        <v>#VALUE!</v>
      </c>
      <c r="H479" s="48">
        <f>H478-F479</f>
        <v>0</v>
      </c>
      <c r="I479" s="46"/>
      <c r="J479" s="47">
        <f>J478+I479</f>
        <v>0</v>
      </c>
      <c r="K479" s="49">
        <f>K478-I479</f>
        <v>0</v>
      </c>
      <c r="L479" s="50"/>
      <c r="M479" s="98"/>
      <c r="N479" s="99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51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51"/>
      <c r="AO479" s="99"/>
      <c r="AP479" s="46"/>
      <c r="AQ479" s="46"/>
      <c r="AR479" s="46"/>
      <c r="AS479" s="51"/>
      <c r="AT479" s="51"/>
    </row>
    <row r="480" spans="1:46" ht="12.75">
      <c r="A480" s="42"/>
      <c r="B480" s="43"/>
      <c r="C480" s="43"/>
      <c r="D480" s="44"/>
      <c r="E480" s="45"/>
      <c r="F480" s="46"/>
      <c r="G480" s="47" t="e">
        <f>G479+F480</f>
        <v>#VALUE!</v>
      </c>
      <c r="H480" s="48">
        <f>H479-F480</f>
        <v>0</v>
      </c>
      <c r="I480" s="46"/>
      <c r="J480" s="47">
        <f>J479+I480</f>
        <v>0</v>
      </c>
      <c r="K480" s="49">
        <f>K479-I480</f>
        <v>0</v>
      </c>
      <c r="L480" s="50"/>
      <c r="M480" s="98"/>
      <c r="N480" s="99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51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51"/>
      <c r="AO480" s="99"/>
      <c r="AP480" s="46"/>
      <c r="AQ480" s="46"/>
      <c r="AR480" s="46"/>
      <c r="AS480" s="51"/>
      <c r="AT480" s="51"/>
    </row>
    <row r="481" spans="1:46" ht="12.75">
      <c r="A481" s="42"/>
      <c r="B481" s="43"/>
      <c r="C481" s="43"/>
      <c r="D481" s="44"/>
      <c r="E481" s="45"/>
      <c r="F481" s="46"/>
      <c r="G481" s="54" t="e">
        <f>G480+F481</f>
        <v>#VALUE!</v>
      </c>
      <c r="H481" s="48">
        <f>H480-F481</f>
        <v>0</v>
      </c>
      <c r="I481" s="46"/>
      <c r="J481" s="47">
        <f>J480+I481</f>
        <v>0</v>
      </c>
      <c r="K481" s="49">
        <f>K480-I481</f>
        <v>0</v>
      </c>
      <c r="L481" s="50"/>
      <c r="M481" s="98"/>
      <c r="N481" s="99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51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51"/>
      <c r="AO481" s="99"/>
      <c r="AP481" s="46"/>
      <c r="AQ481" s="46"/>
      <c r="AR481" s="46"/>
      <c r="AS481" s="51"/>
      <c r="AT481" s="51"/>
    </row>
    <row r="482" spans="1:46" ht="12.75">
      <c r="A482" s="42"/>
      <c r="B482" s="43"/>
      <c r="C482" s="43"/>
      <c r="D482" s="44"/>
      <c r="E482" s="45"/>
      <c r="F482" s="46"/>
      <c r="G482" s="47" t="e">
        <f>G481+F482</f>
        <v>#VALUE!</v>
      </c>
      <c r="H482" s="48">
        <f>H481-F482</f>
        <v>0</v>
      </c>
      <c r="I482" s="46"/>
      <c r="J482" s="47">
        <f>J481+I482</f>
        <v>0</v>
      </c>
      <c r="K482" s="49">
        <f>K481-I482</f>
        <v>0</v>
      </c>
      <c r="L482" s="50"/>
      <c r="M482" s="98"/>
      <c r="N482" s="99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51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51"/>
      <c r="AO482" s="99"/>
      <c r="AP482" s="46"/>
      <c r="AQ482" s="46"/>
      <c r="AR482" s="46"/>
      <c r="AS482" s="51"/>
      <c r="AT482" s="51"/>
    </row>
    <row r="483" spans="1:46" ht="12.75">
      <c r="A483" s="42"/>
      <c r="B483" s="43"/>
      <c r="C483" s="43"/>
      <c r="D483" s="44"/>
      <c r="E483" s="43"/>
      <c r="F483" s="46"/>
      <c r="G483" s="47" t="e">
        <f>G482+F483</f>
        <v>#VALUE!</v>
      </c>
      <c r="H483" s="48">
        <f>H482-F483</f>
        <v>0</v>
      </c>
      <c r="I483" s="46"/>
      <c r="J483" s="47">
        <f>J482+I483</f>
        <v>0</v>
      </c>
      <c r="K483" s="49">
        <f>K482-I483</f>
        <v>0</v>
      </c>
      <c r="L483" s="50"/>
      <c r="M483" s="100"/>
      <c r="N483" s="99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51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51"/>
      <c r="AO483" s="99"/>
      <c r="AP483" s="46"/>
      <c r="AQ483" s="46"/>
      <c r="AR483" s="46"/>
      <c r="AS483" s="51"/>
      <c r="AT483" s="51"/>
    </row>
    <row r="484" spans="1:46" ht="12.75">
      <c r="A484" s="103" t="s">
        <v>88</v>
      </c>
      <c r="B484" s="104"/>
      <c r="C484" s="104"/>
      <c r="D484" s="105"/>
      <c r="E484" s="106" t="e">
        <f>G484+J484</f>
        <v>#VALUE!</v>
      </c>
      <c r="F484" s="107"/>
      <c r="G484" s="106" t="e">
        <f>G483</f>
        <v>#VALUE!</v>
      </c>
      <c r="H484" s="108">
        <f>H483</f>
        <v>0</v>
      </c>
      <c r="I484" s="107"/>
      <c r="J484" s="106">
        <f>J483</f>
        <v>0</v>
      </c>
      <c r="K484" s="109">
        <f>K483</f>
        <v>0</v>
      </c>
      <c r="L484" s="106">
        <f>SUM(L450:L483)</f>
        <v>0</v>
      </c>
      <c r="M484" s="106">
        <f>SUM(M450:M483)</f>
        <v>0</v>
      </c>
      <c r="N484" s="106">
        <f>SUM(N450:N483)</f>
        <v>0</v>
      </c>
      <c r="O484" s="106">
        <f>SUM(O450:O483)</f>
        <v>0</v>
      </c>
      <c r="P484" s="106">
        <f>SUM(P450:P483)</f>
        <v>0</v>
      </c>
      <c r="Q484" s="106">
        <f>SUM(Q450:Q483)</f>
        <v>0</v>
      </c>
      <c r="R484" s="106">
        <f>SUM(R450:R483)</f>
        <v>0</v>
      </c>
      <c r="S484" s="110">
        <f>SUM(S450:S483)</f>
        <v>0</v>
      </c>
      <c r="T484" s="110">
        <f>SUM(T450:T483)</f>
        <v>0</v>
      </c>
      <c r="U484" s="110">
        <f>SUM(U450:U483)</f>
        <v>0</v>
      </c>
      <c r="V484" s="110">
        <f>SUM(V450:V483)</f>
        <v>0</v>
      </c>
      <c r="W484" s="110">
        <f>SUM(W450:W483)</f>
        <v>0</v>
      </c>
      <c r="X484" s="110">
        <f>SUM(X450:X483)</f>
        <v>0</v>
      </c>
      <c r="Y484" s="110">
        <f>SUM(Y450:Y483)</f>
        <v>0</v>
      </c>
      <c r="Z484" s="110">
        <f>SUM(Z450:Z483)</f>
        <v>0</v>
      </c>
      <c r="AA484" s="110">
        <f>SUM(AA450:AA483)</f>
        <v>0</v>
      </c>
      <c r="AB484" s="110">
        <f>SUM(AB450:AB483)</f>
        <v>0</v>
      </c>
      <c r="AC484" s="110">
        <f>SUM(AC450:AC483)</f>
        <v>0</v>
      </c>
      <c r="AD484" s="110">
        <f>SUM(AD450:AD483)</f>
        <v>0</v>
      </c>
      <c r="AE484" s="110">
        <f>SUM(AE450:AE483)</f>
        <v>0</v>
      </c>
      <c r="AF484" s="110">
        <f>SUM(AF450:AF483)</f>
        <v>0</v>
      </c>
      <c r="AG484" s="110">
        <f>SUM(AG450:AG483)</f>
        <v>0</v>
      </c>
      <c r="AH484" s="110">
        <f>SUM(AH450:AH483)</f>
        <v>0</v>
      </c>
      <c r="AI484" s="110">
        <f>SUM(AI450:AI483)</f>
        <v>0</v>
      </c>
      <c r="AJ484" s="110">
        <f>SUM(AJ450:AJ483)</f>
        <v>0</v>
      </c>
      <c r="AK484" s="110">
        <f>SUM(AK450:AK483)</f>
        <v>0</v>
      </c>
      <c r="AL484" s="110">
        <f>SUM(AL450:AL483)</f>
        <v>0</v>
      </c>
      <c r="AM484" s="110">
        <f>SUM(AM450:AM483)</f>
        <v>0</v>
      </c>
      <c r="AN484" s="110">
        <f>SUM(AN450:AN483)</f>
        <v>0</v>
      </c>
      <c r="AO484" s="110">
        <f>SUM(AO450:AO483)</f>
        <v>0</v>
      </c>
      <c r="AP484" s="110">
        <f>SUM(AP450:AP483)</f>
        <v>0</v>
      </c>
      <c r="AQ484" s="110">
        <f>SUM(AQ450:AQ483)</f>
        <v>0</v>
      </c>
      <c r="AR484" s="110">
        <f>SUM(AR450:AR483)</f>
        <v>0</v>
      </c>
      <c r="AS484" s="110">
        <f>SUM(AS450:AS483)</f>
        <v>0</v>
      </c>
      <c r="AT484" s="110">
        <f>SUM(AT450:AT483)</f>
        <v>0</v>
      </c>
    </row>
    <row r="485" spans="1:46" ht="12.75">
      <c r="A485" s="73" t="s">
        <v>89</v>
      </c>
      <c r="B485" s="74"/>
      <c r="C485" s="74"/>
      <c r="D485" s="75"/>
      <c r="E485" s="76">
        <f>SUM(L484:AT484)</f>
        <v>0</v>
      </c>
      <c r="F485" s="77"/>
      <c r="G485" s="77"/>
      <c r="H485" s="78"/>
      <c r="I485" s="77"/>
      <c r="J485" s="77"/>
      <c r="K485" s="79"/>
      <c r="L485" s="77"/>
      <c r="M485" s="77"/>
      <c r="N485" s="77"/>
      <c r="O485" s="77"/>
      <c r="P485" s="77"/>
      <c r="Q485" s="77"/>
      <c r="R485" s="77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</row>
  </sheetData>
  <sheetProtection selectLockedCells="1" selectUnlockedCells="1"/>
  <mergeCells count="32">
    <mergeCell ref="F3:H3"/>
    <mergeCell ref="I3:K3"/>
    <mergeCell ref="F4:G4"/>
    <mergeCell ref="I4:J4"/>
    <mergeCell ref="F48:H48"/>
    <mergeCell ref="F49:G49"/>
    <mergeCell ref="I49:J49"/>
    <mergeCell ref="F93:H93"/>
    <mergeCell ref="F94:G94"/>
    <mergeCell ref="I94:J94"/>
    <mergeCell ref="F138:H138"/>
    <mergeCell ref="F139:G139"/>
    <mergeCell ref="I139:J139"/>
    <mergeCell ref="I184:J184"/>
    <mergeCell ref="F227:H227"/>
    <mergeCell ref="F228:G228"/>
    <mergeCell ref="I228:J228"/>
    <mergeCell ref="F271:H271"/>
    <mergeCell ref="F272:G272"/>
    <mergeCell ref="I272:J272"/>
    <mergeCell ref="F315:H315"/>
    <mergeCell ref="F316:G316"/>
    <mergeCell ref="I316:J316"/>
    <mergeCell ref="F359:H359"/>
    <mergeCell ref="F360:G360"/>
    <mergeCell ref="I360:J360"/>
    <mergeCell ref="F403:H403"/>
    <mergeCell ref="F404:G404"/>
    <mergeCell ref="I404:J404"/>
    <mergeCell ref="F447:H447"/>
    <mergeCell ref="F448:G448"/>
    <mergeCell ref="I448:J448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landscape" pageOrder="overThenDown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57"/>
  <sheetViews>
    <sheetView workbookViewId="0" topLeftCell="A46">
      <selection activeCell="P9" sqref="P9"/>
    </sheetView>
  </sheetViews>
  <sheetFormatPr defaultColWidth="11.421875" defaultRowHeight="12.75"/>
  <cols>
    <col min="3" max="3" width="9.00390625" style="0" customWidth="1"/>
    <col min="4" max="4" width="14.28125" style="0" customWidth="1"/>
    <col min="5" max="5" width="1.7109375" style="0" customWidth="1"/>
    <col min="6" max="6" width="11.421875" style="146" customWidth="1"/>
    <col min="7" max="7" width="3.00390625" style="0" customWidth="1"/>
    <col min="8" max="8" width="14.28125" style="147" customWidth="1"/>
    <col min="9" max="9" width="4.00390625" style="0" customWidth="1"/>
    <col min="11" max="11" width="3.28125" style="0" customWidth="1"/>
    <col min="13" max="13" width="3.8515625" style="0" customWidth="1"/>
  </cols>
  <sheetData>
    <row r="2" spans="4:14" s="148" customFormat="1" ht="12.75">
      <c r="D2" s="148">
        <v>0.196</v>
      </c>
      <c r="F2" s="149">
        <v>0.196</v>
      </c>
      <c r="H2" s="150">
        <v>0.196</v>
      </c>
      <c r="J2" s="148">
        <v>0.196</v>
      </c>
      <c r="L2" s="148">
        <v>0.196</v>
      </c>
      <c r="N2" s="148">
        <v>0.196</v>
      </c>
    </row>
    <row r="3" spans="2:14" s="151" customFormat="1" ht="12.75">
      <c r="B3" s="151" t="s">
        <v>110</v>
      </c>
      <c r="D3" s="152" t="s">
        <v>111</v>
      </c>
      <c r="F3" s="153" t="s">
        <v>112</v>
      </c>
      <c r="H3" s="154" t="s">
        <v>113</v>
      </c>
      <c r="J3" s="155" t="s">
        <v>21</v>
      </c>
      <c r="L3" s="156" t="s">
        <v>114</v>
      </c>
      <c r="N3" s="157" t="s">
        <v>115</v>
      </c>
    </row>
    <row r="4" spans="2:14" ht="12.75">
      <c r="B4" s="158"/>
      <c r="C4" s="159"/>
      <c r="D4" s="158"/>
      <c r="E4" s="159"/>
      <c r="F4" s="160"/>
      <c r="H4" s="161"/>
      <c r="J4" s="161"/>
      <c r="L4" s="161"/>
      <c r="N4" s="162"/>
    </row>
    <row r="5" spans="2:14" ht="12.75">
      <c r="B5" s="163"/>
      <c r="C5" s="159"/>
      <c r="D5" s="164"/>
      <c r="E5" s="159"/>
      <c r="F5" s="165"/>
      <c r="H5" s="166"/>
      <c r="J5" s="167"/>
      <c r="L5" s="168"/>
      <c r="N5" s="169"/>
    </row>
    <row r="6" spans="2:14" ht="12.75">
      <c r="B6" s="163"/>
      <c r="C6" s="159"/>
      <c r="D6" s="164"/>
      <c r="E6" s="159"/>
      <c r="F6" s="165"/>
      <c r="H6" s="166"/>
      <c r="J6" s="167"/>
      <c r="L6" s="168"/>
      <c r="N6" s="169"/>
    </row>
    <row r="7" spans="2:14" ht="12.75">
      <c r="B7" s="163"/>
      <c r="C7" s="159"/>
      <c r="D7" s="164"/>
      <c r="E7" s="159"/>
      <c r="F7" s="165"/>
      <c r="H7" s="166"/>
      <c r="J7" s="167"/>
      <c r="L7" s="168"/>
      <c r="N7" s="170"/>
    </row>
    <row r="8" spans="2:14" ht="12.75">
      <c r="B8" s="163"/>
      <c r="C8" s="159"/>
      <c r="D8" s="164"/>
      <c r="E8" s="159"/>
      <c r="F8" s="165"/>
      <c r="H8" s="166"/>
      <c r="J8" s="167"/>
      <c r="L8" s="168"/>
      <c r="N8" s="170"/>
    </row>
    <row r="9" spans="2:14" ht="12.75">
      <c r="B9" s="163"/>
      <c r="C9" s="159"/>
      <c r="D9" s="164"/>
      <c r="E9" s="159"/>
      <c r="F9" s="165"/>
      <c r="H9" s="166"/>
      <c r="J9" s="167"/>
      <c r="L9" s="168"/>
      <c r="N9" s="170"/>
    </row>
    <row r="10" spans="2:14" ht="12.75">
      <c r="B10" s="163"/>
      <c r="C10" s="159"/>
      <c r="D10" s="164"/>
      <c r="E10" s="159"/>
      <c r="F10" s="165"/>
      <c r="H10" s="171"/>
      <c r="J10" s="167"/>
      <c r="L10" s="171"/>
      <c r="N10" s="170"/>
    </row>
    <row r="11" spans="2:14" ht="12.75">
      <c r="B11" s="163"/>
      <c r="C11" s="159"/>
      <c r="D11" s="164"/>
      <c r="E11" s="159"/>
      <c r="F11" s="165"/>
      <c r="H11" s="171"/>
      <c r="J11" s="167"/>
      <c r="L11" s="171"/>
      <c r="N11" s="170"/>
    </row>
    <row r="12" spans="2:14" ht="12.75">
      <c r="B12" s="163"/>
      <c r="C12" s="159"/>
      <c r="D12" s="164"/>
      <c r="E12" s="159"/>
      <c r="F12" s="165"/>
      <c r="H12" s="171"/>
      <c r="J12" s="171"/>
      <c r="L12" s="171"/>
      <c r="N12" s="170"/>
    </row>
    <row r="13" spans="2:14" ht="12.75">
      <c r="B13" s="163"/>
      <c r="C13" s="159"/>
      <c r="D13" s="164"/>
      <c r="E13" s="159"/>
      <c r="F13" s="165"/>
      <c r="H13" s="171"/>
      <c r="J13" s="171"/>
      <c r="L13" s="171"/>
      <c r="N13" s="170"/>
    </row>
    <row r="14" spans="2:14" ht="12.75">
      <c r="B14" s="163"/>
      <c r="C14" s="159"/>
      <c r="D14" s="163"/>
      <c r="E14" s="159"/>
      <c r="F14" s="165"/>
      <c r="H14" s="171"/>
      <c r="J14" s="171"/>
      <c r="L14" s="171"/>
      <c r="N14" s="170"/>
    </row>
    <row r="15" spans="2:14" ht="12.75">
      <c r="B15" s="163"/>
      <c r="C15" s="159"/>
      <c r="D15" s="163"/>
      <c r="E15" s="159"/>
      <c r="F15" s="165"/>
      <c r="H15" s="171"/>
      <c r="J15" s="171"/>
      <c r="L15" s="171"/>
      <c r="N15" s="170"/>
    </row>
    <row r="16" spans="2:14" ht="12.75">
      <c r="B16" s="163"/>
      <c r="C16" s="159"/>
      <c r="D16" s="163"/>
      <c r="E16" s="159"/>
      <c r="F16" s="165"/>
      <c r="H16" s="171"/>
      <c r="J16" s="171"/>
      <c r="L16" s="171"/>
      <c r="N16" s="170"/>
    </row>
    <row r="17" spans="2:14" ht="12.75">
      <c r="B17" s="163"/>
      <c r="C17" s="159"/>
      <c r="D17" s="163"/>
      <c r="E17" s="159"/>
      <c r="F17" s="165"/>
      <c r="H17" s="171"/>
      <c r="J17" s="171"/>
      <c r="L17" s="171"/>
      <c r="N17" s="170"/>
    </row>
    <row r="18" spans="2:14" ht="12.75">
      <c r="B18" s="163"/>
      <c r="C18" s="159"/>
      <c r="D18" s="163"/>
      <c r="E18" s="159"/>
      <c r="F18" s="172"/>
      <c r="H18" s="171"/>
      <c r="J18" s="171"/>
      <c r="L18" s="171"/>
      <c r="N18" s="170"/>
    </row>
    <row r="19" spans="2:14" ht="12.75">
      <c r="B19" s="163"/>
      <c r="C19" s="159"/>
      <c r="D19" s="163"/>
      <c r="E19" s="159"/>
      <c r="F19" s="172"/>
      <c r="H19" s="171"/>
      <c r="J19" s="171"/>
      <c r="L19" s="171"/>
      <c r="N19" s="170"/>
    </row>
    <row r="20" spans="2:14" ht="12.75">
      <c r="B20" s="163"/>
      <c r="C20" s="159"/>
      <c r="D20" s="163"/>
      <c r="E20" s="159"/>
      <c r="F20" s="172"/>
      <c r="H20" s="171"/>
      <c r="J20" s="171"/>
      <c r="L20" s="171"/>
      <c r="N20" s="170"/>
    </row>
    <row r="21" spans="2:14" ht="12.75">
      <c r="B21" s="163"/>
      <c r="C21" s="159"/>
      <c r="D21" s="163"/>
      <c r="E21" s="159"/>
      <c r="F21" s="172"/>
      <c r="H21" s="171"/>
      <c r="J21" s="171"/>
      <c r="L21" s="171"/>
      <c r="N21" s="170"/>
    </row>
    <row r="22" spans="2:14" ht="12.75">
      <c r="B22" s="163"/>
      <c r="C22" s="159"/>
      <c r="D22" s="163"/>
      <c r="E22" s="159"/>
      <c r="F22" s="172"/>
      <c r="H22" s="171"/>
      <c r="J22" s="171"/>
      <c r="L22" s="171"/>
      <c r="N22" s="170"/>
    </row>
    <row r="23" spans="2:14" ht="12.75">
      <c r="B23" s="163"/>
      <c r="C23" s="159"/>
      <c r="D23" s="163"/>
      <c r="E23" s="159"/>
      <c r="F23" s="172"/>
      <c r="H23" s="171"/>
      <c r="J23" s="171"/>
      <c r="L23" s="171"/>
      <c r="N23" s="170"/>
    </row>
    <row r="24" spans="2:14" ht="12.75">
      <c r="B24" s="163"/>
      <c r="C24" s="159"/>
      <c r="D24" s="163"/>
      <c r="E24" s="159"/>
      <c r="F24" s="172"/>
      <c r="H24" s="171"/>
      <c r="J24" s="171"/>
      <c r="L24" s="171"/>
      <c r="N24" s="170"/>
    </row>
    <row r="25" spans="2:14" ht="12.75">
      <c r="B25" s="163"/>
      <c r="C25" s="159"/>
      <c r="D25" s="163"/>
      <c r="E25" s="159"/>
      <c r="F25" s="172"/>
      <c r="H25" s="171"/>
      <c r="J25" s="171"/>
      <c r="L25" s="171"/>
      <c r="N25" s="170"/>
    </row>
    <row r="26" spans="2:14" ht="12.75">
      <c r="B26" s="163"/>
      <c r="C26" s="159"/>
      <c r="D26" s="163"/>
      <c r="E26" s="159"/>
      <c r="F26" s="172"/>
      <c r="H26" s="171"/>
      <c r="J26" s="171"/>
      <c r="L26" s="171"/>
      <c r="N26" s="170"/>
    </row>
    <row r="27" spans="2:14" ht="12.75">
      <c r="B27" s="163"/>
      <c r="C27" s="159"/>
      <c r="D27" s="163"/>
      <c r="E27" s="159"/>
      <c r="F27" s="172"/>
      <c r="H27" s="171"/>
      <c r="J27" s="171"/>
      <c r="L27" s="171"/>
      <c r="N27" s="170"/>
    </row>
    <row r="28" spans="2:14" ht="12.75">
      <c r="B28" s="163"/>
      <c r="C28" s="159"/>
      <c r="D28" s="163"/>
      <c r="E28" s="159"/>
      <c r="F28" s="172"/>
      <c r="H28" s="171"/>
      <c r="J28" s="171"/>
      <c r="L28" s="171"/>
      <c r="N28" s="170"/>
    </row>
    <row r="29" spans="2:14" ht="12.75">
      <c r="B29" s="163"/>
      <c r="C29" s="159"/>
      <c r="D29" s="163"/>
      <c r="E29" s="159"/>
      <c r="F29" s="172"/>
      <c r="H29" s="171"/>
      <c r="J29" s="171"/>
      <c r="L29" s="171"/>
      <c r="N29" s="170"/>
    </row>
    <row r="30" spans="2:14" ht="12.75">
      <c r="B30" s="163"/>
      <c r="C30" s="159"/>
      <c r="D30" s="163"/>
      <c r="E30" s="159"/>
      <c r="F30" s="172"/>
      <c r="H30" s="171"/>
      <c r="J30" s="171"/>
      <c r="L30" s="171"/>
      <c r="N30" s="170"/>
    </row>
    <row r="31" spans="2:14" ht="12.75">
      <c r="B31" s="163"/>
      <c r="C31" s="159"/>
      <c r="D31" s="163"/>
      <c r="E31" s="159"/>
      <c r="F31" s="172"/>
      <c r="H31" s="171"/>
      <c r="J31" s="171"/>
      <c r="L31" s="171"/>
      <c r="N31" s="170"/>
    </row>
    <row r="32" spans="2:14" ht="12.75">
      <c r="B32" s="163"/>
      <c r="C32" s="159"/>
      <c r="D32" s="163"/>
      <c r="E32" s="159"/>
      <c r="F32" s="172"/>
      <c r="H32" s="171"/>
      <c r="J32" s="171"/>
      <c r="L32" s="171"/>
      <c r="N32" s="170"/>
    </row>
    <row r="33" spans="2:14" ht="12.75">
      <c r="B33" s="163"/>
      <c r="C33" s="159"/>
      <c r="D33" s="163"/>
      <c r="E33" s="159"/>
      <c r="F33" s="172"/>
      <c r="H33" s="171"/>
      <c r="J33" s="171"/>
      <c r="L33" s="171"/>
      <c r="N33" s="170"/>
    </row>
    <row r="34" spans="2:14" ht="12.75">
      <c r="B34" s="163"/>
      <c r="C34" s="159"/>
      <c r="D34" s="163"/>
      <c r="E34" s="159"/>
      <c r="F34" s="172"/>
      <c r="H34" s="171"/>
      <c r="J34" s="171"/>
      <c r="L34" s="171"/>
      <c r="N34" s="170"/>
    </row>
    <row r="35" spans="2:14" ht="12.75">
      <c r="B35" s="163"/>
      <c r="C35" s="159"/>
      <c r="D35" s="163"/>
      <c r="E35" s="159"/>
      <c r="F35" s="172"/>
      <c r="H35" s="171"/>
      <c r="J35" s="171"/>
      <c r="L35" s="171"/>
      <c r="N35" s="170"/>
    </row>
    <row r="36" spans="2:14" ht="12.75">
      <c r="B36" s="163"/>
      <c r="C36" s="159"/>
      <c r="D36" s="163"/>
      <c r="E36" s="159"/>
      <c r="F36" s="172"/>
      <c r="H36" s="171"/>
      <c r="J36" s="171"/>
      <c r="L36" s="171"/>
      <c r="N36" s="170"/>
    </row>
    <row r="37" spans="2:14" ht="12.75">
      <c r="B37" s="163"/>
      <c r="C37" s="159"/>
      <c r="D37" s="163"/>
      <c r="E37" s="159"/>
      <c r="F37" s="172"/>
      <c r="H37" s="171"/>
      <c r="J37" s="171"/>
      <c r="L37" s="171"/>
      <c r="N37" s="170"/>
    </row>
    <row r="38" spans="2:14" ht="12.75">
      <c r="B38" s="163"/>
      <c r="C38" s="159"/>
      <c r="D38" s="163"/>
      <c r="E38" s="159"/>
      <c r="F38" s="172"/>
      <c r="H38" s="171"/>
      <c r="J38" s="171"/>
      <c r="L38" s="171"/>
      <c r="N38" s="170"/>
    </row>
    <row r="39" spans="2:14" ht="12.75">
      <c r="B39" s="163"/>
      <c r="C39" s="159"/>
      <c r="D39" s="163"/>
      <c r="E39" s="159"/>
      <c r="F39" s="172"/>
      <c r="H39" s="171"/>
      <c r="J39" s="171"/>
      <c r="L39" s="171"/>
      <c r="N39" s="170"/>
    </row>
    <row r="40" spans="2:14" ht="12.75">
      <c r="B40" s="163"/>
      <c r="C40" s="159"/>
      <c r="D40" s="163"/>
      <c r="E40" s="159"/>
      <c r="F40" s="172"/>
      <c r="H40" s="171"/>
      <c r="J40" s="171"/>
      <c r="L40" s="171"/>
      <c r="N40" s="170"/>
    </row>
    <row r="41" spans="2:14" ht="12.75">
      <c r="B41" s="163"/>
      <c r="C41" s="159"/>
      <c r="D41" s="163"/>
      <c r="E41" s="159"/>
      <c r="F41" s="172"/>
      <c r="H41" s="171"/>
      <c r="J41" s="171"/>
      <c r="L41" s="171"/>
      <c r="N41" s="170"/>
    </row>
    <row r="42" spans="2:14" ht="12.75">
      <c r="B42" s="163"/>
      <c r="C42" s="159"/>
      <c r="D42" s="163"/>
      <c r="E42" s="159"/>
      <c r="F42" s="172"/>
      <c r="H42" s="171"/>
      <c r="J42" s="171"/>
      <c r="L42" s="171"/>
      <c r="N42" s="170"/>
    </row>
    <row r="43" spans="2:14" ht="12.75">
      <c r="B43" s="163"/>
      <c r="C43" s="159"/>
      <c r="D43" s="163"/>
      <c r="E43" s="159"/>
      <c r="F43" s="172"/>
      <c r="H43" s="171"/>
      <c r="J43" s="171"/>
      <c r="L43" s="171"/>
      <c r="N43" s="170"/>
    </row>
    <row r="44" spans="2:14" ht="12.75">
      <c r="B44" s="163"/>
      <c r="C44" s="159"/>
      <c r="D44" s="163"/>
      <c r="E44" s="159"/>
      <c r="F44" s="172"/>
      <c r="H44" s="171"/>
      <c r="J44" s="171"/>
      <c r="L44" s="171"/>
      <c r="N44" s="170"/>
    </row>
    <row r="45" spans="2:14" ht="12.75">
      <c r="B45" s="163"/>
      <c r="C45" s="159"/>
      <c r="D45" s="163"/>
      <c r="E45" s="159"/>
      <c r="F45" s="172"/>
      <c r="H45" s="171"/>
      <c r="J45" s="171"/>
      <c r="L45" s="171"/>
      <c r="N45" s="170"/>
    </row>
    <row r="46" spans="2:14" ht="12.75">
      <c r="B46" s="163"/>
      <c r="C46" s="159"/>
      <c r="D46" s="163"/>
      <c r="E46" s="159"/>
      <c r="F46" s="172"/>
      <c r="H46" s="171"/>
      <c r="J46" s="171"/>
      <c r="L46" s="171"/>
      <c r="N46" s="170"/>
    </row>
    <row r="47" spans="2:14" ht="12.75">
      <c r="B47" s="163"/>
      <c r="C47" s="159"/>
      <c r="D47" s="163"/>
      <c r="E47" s="159"/>
      <c r="F47" s="172"/>
      <c r="H47" s="171"/>
      <c r="J47" s="171"/>
      <c r="L47" s="171"/>
      <c r="N47" s="170"/>
    </row>
    <row r="48" spans="2:14" ht="12.75">
      <c r="B48" s="163"/>
      <c r="C48" s="159"/>
      <c r="D48" s="163"/>
      <c r="E48" s="159"/>
      <c r="F48" s="172"/>
      <c r="H48" s="171"/>
      <c r="J48" s="171"/>
      <c r="L48" s="171"/>
      <c r="N48" s="170"/>
    </row>
    <row r="49" spans="2:14" ht="12.75">
      <c r="B49" s="163"/>
      <c r="C49" s="159"/>
      <c r="D49" s="163"/>
      <c r="E49" s="159"/>
      <c r="F49" s="171"/>
      <c r="H49" s="171"/>
      <c r="J49" s="171"/>
      <c r="L49" s="171"/>
      <c r="N49" s="170"/>
    </row>
    <row r="50" spans="2:14" ht="12.75">
      <c r="B50" s="163"/>
      <c r="C50" s="159"/>
      <c r="D50" s="163"/>
      <c r="E50" s="159"/>
      <c r="F50" s="171"/>
      <c r="H50" s="171"/>
      <c r="J50" s="171"/>
      <c r="L50" s="171"/>
      <c r="N50" s="170"/>
    </row>
    <row r="51" spans="2:14" ht="12.75">
      <c r="B51" s="163"/>
      <c r="C51" s="159"/>
      <c r="D51" s="163"/>
      <c r="E51" s="159"/>
      <c r="F51" s="171"/>
      <c r="H51" s="171"/>
      <c r="J51" s="171"/>
      <c r="L51" s="171"/>
      <c r="N51" s="170"/>
    </row>
    <row r="52" spans="2:14" ht="12.75">
      <c r="B52" s="163"/>
      <c r="C52" s="159"/>
      <c r="D52" s="163"/>
      <c r="E52" s="159"/>
      <c r="F52" s="171"/>
      <c r="H52" s="171"/>
      <c r="J52" s="171"/>
      <c r="L52" s="171"/>
      <c r="N52" s="170"/>
    </row>
    <row r="53" spans="2:14" ht="12.75">
      <c r="B53" s="163"/>
      <c r="C53" s="159"/>
      <c r="D53" s="163"/>
      <c r="E53" s="159"/>
      <c r="F53" s="171"/>
      <c r="H53" s="171"/>
      <c r="J53" s="171"/>
      <c r="L53" s="171"/>
      <c r="N53" s="170"/>
    </row>
    <row r="54" spans="2:14" ht="12.75">
      <c r="B54" s="163"/>
      <c r="C54" s="159"/>
      <c r="D54" s="163"/>
      <c r="E54" s="159"/>
      <c r="F54" s="171"/>
      <c r="H54" s="171"/>
      <c r="J54" s="171"/>
      <c r="L54" s="171"/>
      <c r="N54" s="170"/>
    </row>
    <row r="55" spans="2:14" ht="12.75">
      <c r="B55" s="173"/>
      <c r="D55" s="173"/>
      <c r="F55" s="174"/>
      <c r="H55" s="174"/>
      <c r="J55" s="174"/>
      <c r="L55" s="174"/>
      <c r="N55" s="175"/>
    </row>
    <row r="56" spans="1:14" ht="12.75">
      <c r="A56" t="s">
        <v>116</v>
      </c>
      <c r="B56" s="176">
        <f>SUM(B4:B55)</f>
        <v>0</v>
      </c>
      <c r="C56" t="s">
        <v>116</v>
      </c>
      <c r="D56" s="176">
        <f>SUM(D4:D55)</f>
        <v>0</v>
      </c>
      <c r="F56" s="177">
        <f>SUM(F4:F55)</f>
        <v>0</v>
      </c>
      <c r="H56" s="178">
        <f>SUM(H4:H55)</f>
        <v>0</v>
      </c>
      <c r="J56" s="176">
        <f>SUM(J4:J55)</f>
        <v>0</v>
      </c>
      <c r="L56" s="176">
        <f>SUM(L4:L55)</f>
        <v>0</v>
      </c>
      <c r="N56" s="176">
        <f>SUM(N4:N55)</f>
        <v>0</v>
      </c>
    </row>
    <row r="57" spans="1:14" s="179" customFormat="1" ht="12.75">
      <c r="A57" s="179" t="s">
        <v>117</v>
      </c>
      <c r="B57" s="179">
        <f>B56*5.5/100+B56</f>
        <v>0</v>
      </c>
      <c r="C57" s="179" t="s">
        <v>117</v>
      </c>
      <c r="D57" s="180">
        <f>D56*19.6/100+D56</f>
        <v>0</v>
      </c>
      <c r="F57" s="181">
        <f>F56*19.6/100+F56</f>
        <v>0</v>
      </c>
      <c r="H57" s="182">
        <f>H56*19.6/100+H56</f>
        <v>0</v>
      </c>
      <c r="J57" s="183">
        <f>J56*19.6/100+J56</f>
        <v>0</v>
      </c>
      <c r="L57" s="184">
        <f>L56*19.6/100+L56</f>
        <v>0</v>
      </c>
      <c r="N57" s="185">
        <f>N56*19.6/100+N56</f>
        <v>0</v>
      </c>
    </row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9">
      <selection activeCell="D10" sqref="D10"/>
    </sheetView>
  </sheetViews>
  <sheetFormatPr defaultColWidth="11.421875" defaultRowHeight="12.75"/>
  <cols>
    <col min="2" max="2" width="18.7109375" style="186" customWidth="1"/>
    <col min="3" max="3" width="17.421875" style="187" customWidth="1"/>
    <col min="4" max="4" width="18.7109375" style="176" customWidth="1"/>
  </cols>
  <sheetData>
    <row r="2" spans="2:4" ht="12.75">
      <c r="B2" s="188" t="s">
        <v>118</v>
      </c>
      <c r="C2" s="188" t="s">
        <v>119</v>
      </c>
      <c r="D2" s="189" t="s">
        <v>47</v>
      </c>
    </row>
    <row r="3" spans="2:4" ht="12.75">
      <c r="B3" s="190"/>
      <c r="C3" s="191"/>
      <c r="D3" s="192"/>
    </row>
    <row r="4" spans="2:4" ht="12.75">
      <c r="B4" s="193"/>
      <c r="C4" s="194"/>
      <c r="D4" s="195"/>
    </row>
    <row r="5" spans="2:4" ht="12.75">
      <c r="B5" s="193"/>
      <c r="C5" s="194"/>
      <c r="D5" s="195"/>
    </row>
    <row r="6" spans="2:4" ht="12.75">
      <c r="B6" s="193"/>
      <c r="C6" s="194"/>
      <c r="D6" s="195"/>
    </row>
    <row r="7" spans="2:4" ht="12.75">
      <c r="B7" s="193"/>
      <c r="C7" s="194"/>
      <c r="D7" s="195"/>
    </row>
    <row r="8" spans="2:4" ht="12.75">
      <c r="B8" s="193"/>
      <c r="C8" s="194"/>
      <c r="D8" s="195"/>
    </row>
    <row r="9" spans="2:4" ht="12.75">
      <c r="B9" s="193"/>
      <c r="C9" s="194"/>
      <c r="D9" s="195"/>
    </row>
    <row r="10" spans="2:4" ht="12.75">
      <c r="B10" s="193"/>
      <c r="C10" s="194"/>
      <c r="D10" s="195"/>
    </row>
    <row r="11" spans="2:4" ht="12.75">
      <c r="B11" s="193"/>
      <c r="C11" s="194"/>
      <c r="D11" s="195"/>
    </row>
    <row r="12" spans="2:4" ht="12.75">
      <c r="B12" s="193"/>
      <c r="C12" s="194"/>
      <c r="D12" s="195"/>
    </row>
    <row r="13" spans="2:4" ht="12.75">
      <c r="B13" s="193"/>
      <c r="C13" s="194"/>
      <c r="D13" s="195"/>
    </row>
    <row r="14" spans="2:4" ht="12.75">
      <c r="B14" s="193"/>
      <c r="C14" s="194"/>
      <c r="D14" s="195"/>
    </row>
    <row r="15" spans="2:4" ht="12.75">
      <c r="B15" s="193"/>
      <c r="C15" s="194"/>
      <c r="D15" s="195"/>
    </row>
    <row r="16" spans="2:4" ht="12.75">
      <c r="B16" s="193"/>
      <c r="C16" s="194"/>
      <c r="D16" s="195"/>
    </row>
    <row r="17" spans="2:4" ht="12.75">
      <c r="B17" s="193"/>
      <c r="C17" s="194"/>
      <c r="D17" s="195"/>
    </row>
    <row r="18" spans="2:4" ht="12.75">
      <c r="B18" s="193"/>
      <c r="C18" s="194"/>
      <c r="D18" s="195"/>
    </row>
    <row r="19" spans="2:4" ht="12.75">
      <c r="B19" s="193"/>
      <c r="C19" s="194"/>
      <c r="D19" s="195"/>
    </row>
    <row r="20" spans="2:4" ht="12.75">
      <c r="B20" s="193"/>
      <c r="C20" s="194"/>
      <c r="D20" s="195"/>
    </row>
    <row r="21" spans="2:4" ht="12.75">
      <c r="B21" s="193"/>
      <c r="C21" s="194"/>
      <c r="D21" s="195"/>
    </row>
    <row r="22" spans="2:4" ht="12.75">
      <c r="B22" s="193"/>
      <c r="C22" s="194"/>
      <c r="D22" s="195"/>
    </row>
    <row r="23" spans="2:4" ht="12.75">
      <c r="B23" s="193"/>
      <c r="C23" s="194"/>
      <c r="D23" s="195"/>
    </row>
    <row r="24" spans="2:4" ht="12.75">
      <c r="B24" s="193"/>
      <c r="C24" s="194"/>
      <c r="D24" s="195"/>
    </row>
    <row r="25" spans="2:4" ht="12.75">
      <c r="B25" s="196"/>
      <c r="C25" s="197"/>
      <c r="D25" s="198"/>
    </row>
    <row r="26" spans="2:5" ht="12.75">
      <c r="B26" s="199"/>
      <c r="C26" s="200"/>
      <c r="D26" s="201">
        <f>SUM(D3:D25)</f>
        <v>0</v>
      </c>
      <c r="E26" s="202"/>
    </row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25" sqref="E25"/>
    </sheetView>
  </sheetViews>
  <sheetFormatPr defaultColWidth="11.421875" defaultRowHeight="12.75"/>
  <cols>
    <col min="2" max="2" width="15.28125" style="176" customWidth="1"/>
    <col min="4" max="4" width="23.28125" style="176" customWidth="1"/>
    <col min="5" max="5" width="11.421875" style="203" customWidth="1"/>
  </cols>
  <sheetData>
    <row r="2" spans="2:5" s="204" customFormat="1" ht="12.75">
      <c r="B2" s="205" t="s">
        <v>120</v>
      </c>
      <c r="C2" s="204" t="s">
        <v>121</v>
      </c>
      <c r="D2" s="205" t="s">
        <v>122</v>
      </c>
      <c r="E2" s="206" t="s">
        <v>123</v>
      </c>
    </row>
    <row r="3" spans="2:5" ht="12.75">
      <c r="B3" s="207">
        <v>0.01</v>
      </c>
      <c r="C3" s="208"/>
      <c r="D3" s="209">
        <f>C3*B3</f>
        <v>0</v>
      </c>
      <c r="E3" s="210">
        <f>D3*6.56</f>
        <v>0</v>
      </c>
    </row>
    <row r="4" spans="2:5" ht="12.75">
      <c r="B4" s="211">
        <v>0.02</v>
      </c>
      <c r="C4" s="212"/>
      <c r="D4" s="213">
        <f>C4*B4</f>
        <v>0</v>
      </c>
      <c r="E4" s="214">
        <f>D4*6.56</f>
        <v>0</v>
      </c>
    </row>
    <row r="5" spans="2:5" ht="12.75">
      <c r="B5" s="211">
        <v>0.05</v>
      </c>
      <c r="C5" s="212"/>
      <c r="D5" s="213">
        <f>C5*B5</f>
        <v>0</v>
      </c>
      <c r="E5" s="214">
        <f>D5*6.56</f>
        <v>0</v>
      </c>
    </row>
    <row r="6" spans="2:5" ht="12.75">
      <c r="B6" s="211">
        <v>0.1</v>
      </c>
      <c r="C6" s="212"/>
      <c r="D6" s="213">
        <f>C6*B6</f>
        <v>0</v>
      </c>
      <c r="E6" s="214">
        <f>D6*6.56</f>
        <v>0</v>
      </c>
    </row>
    <row r="7" spans="2:5" ht="12.75">
      <c r="B7" s="211">
        <v>0.2</v>
      </c>
      <c r="C7" s="212"/>
      <c r="D7" s="213">
        <f>C7*B7</f>
        <v>0</v>
      </c>
      <c r="E7" s="214">
        <f>D7*6.56</f>
        <v>0</v>
      </c>
    </row>
    <row r="8" spans="2:5" ht="12.75">
      <c r="B8" s="211">
        <v>0.5</v>
      </c>
      <c r="C8" s="212"/>
      <c r="D8" s="213">
        <f>C8*B8</f>
        <v>0</v>
      </c>
      <c r="E8" s="214">
        <f>D8*6.56</f>
        <v>0</v>
      </c>
    </row>
    <row r="9" spans="2:5" ht="12.75">
      <c r="B9" s="211">
        <v>1</v>
      </c>
      <c r="C9" s="212"/>
      <c r="D9" s="213">
        <f>C9*B9</f>
        <v>0</v>
      </c>
      <c r="E9" s="214">
        <f>D9*6.56</f>
        <v>0</v>
      </c>
    </row>
    <row r="10" spans="2:5" ht="12.75">
      <c r="B10" s="211">
        <v>2</v>
      </c>
      <c r="C10" s="212"/>
      <c r="D10" s="213">
        <f>C10*B10</f>
        <v>0</v>
      </c>
      <c r="E10" s="214">
        <f>D10*6.56</f>
        <v>0</v>
      </c>
    </row>
    <row r="11" spans="2:5" ht="12.75">
      <c r="B11" s="211">
        <v>5</v>
      </c>
      <c r="C11" s="212"/>
      <c r="D11" s="213">
        <f>C11*B11</f>
        <v>0</v>
      </c>
      <c r="E11" s="214">
        <f>D11*6.56</f>
        <v>0</v>
      </c>
    </row>
    <row r="12" spans="2:5" ht="12.75">
      <c r="B12" s="211">
        <v>10</v>
      </c>
      <c r="C12" s="212"/>
      <c r="D12" s="213">
        <f>C12*B12</f>
        <v>0</v>
      </c>
      <c r="E12" s="214">
        <f>D12*6.56</f>
        <v>0</v>
      </c>
    </row>
    <row r="13" spans="2:5" ht="12.75">
      <c r="B13" s="211">
        <v>20</v>
      </c>
      <c r="C13" s="212"/>
      <c r="D13" s="213">
        <f>C13*B13</f>
        <v>0</v>
      </c>
      <c r="E13" s="214">
        <f>D13*6.56</f>
        <v>0</v>
      </c>
    </row>
    <row r="14" spans="2:5" ht="12.75">
      <c r="B14" s="211">
        <v>50</v>
      </c>
      <c r="C14" s="212"/>
      <c r="D14" s="213">
        <f>C14*B14</f>
        <v>0</v>
      </c>
      <c r="E14" s="214">
        <f>D14*6.56</f>
        <v>0</v>
      </c>
    </row>
    <row r="15" spans="2:5" ht="12.75">
      <c r="B15" s="211">
        <v>100</v>
      </c>
      <c r="C15" s="212"/>
      <c r="D15" s="215">
        <f>C15*B15</f>
        <v>0</v>
      </c>
      <c r="E15" s="214">
        <f>D15*6.56</f>
        <v>0</v>
      </c>
    </row>
    <row r="16" spans="2:5" ht="12.75">
      <c r="B16" s="216" t="s">
        <v>124</v>
      </c>
      <c r="C16" s="217"/>
      <c r="D16" s="218">
        <f>SUM(D3:D15)</f>
        <v>0</v>
      </c>
      <c r="E16" s="219">
        <f>D16*6.56</f>
        <v>0</v>
      </c>
    </row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90"/>
  <sheetViews>
    <sheetView workbookViewId="0" topLeftCell="A1">
      <selection activeCell="E7" sqref="E7"/>
    </sheetView>
  </sheetViews>
  <sheetFormatPr defaultColWidth="11.421875" defaultRowHeight="12.75"/>
  <cols>
    <col min="1" max="1" width="9.421875" style="220" customWidth="1"/>
    <col min="2" max="2" width="4.57421875" style="0" customWidth="1"/>
    <col min="3" max="3" width="9.00390625" style="0" customWidth="1"/>
    <col min="4" max="4" width="23.7109375" style="0" customWidth="1"/>
    <col min="5" max="5" width="10.28125" style="0" customWidth="1"/>
    <col min="6" max="6" width="12.7109375" style="0" customWidth="1"/>
    <col min="7" max="7" width="10.28125" style="0" customWidth="1"/>
    <col min="8" max="10" width="12.7109375" style="0" customWidth="1"/>
    <col min="11" max="13" width="11.140625" style="0" customWidth="1"/>
  </cols>
  <sheetData>
    <row r="1" spans="1:4" ht="12.75">
      <c r="A1" s="5" t="s">
        <v>0</v>
      </c>
      <c r="B1" s="7"/>
      <c r="C1" s="7"/>
      <c r="D1" s="221"/>
    </row>
    <row r="2" spans="1:14" s="16" customFormat="1" ht="12" customHeight="1">
      <c r="A2" s="222" t="s">
        <v>2</v>
      </c>
      <c r="B2" s="10" t="s">
        <v>3</v>
      </c>
      <c r="C2" s="10" t="s">
        <v>4</v>
      </c>
      <c r="D2" s="10" t="s">
        <v>5</v>
      </c>
      <c r="E2" s="12" t="s">
        <v>125</v>
      </c>
      <c r="F2" s="12"/>
      <c r="G2" s="12"/>
      <c r="H2" s="12"/>
      <c r="I2" s="13"/>
      <c r="J2" s="13"/>
      <c r="K2" s="15">
        <v>606200</v>
      </c>
      <c r="L2" s="15">
        <v>607100</v>
      </c>
      <c r="M2" s="15">
        <v>622620</v>
      </c>
      <c r="N2" s="15"/>
    </row>
    <row r="3" spans="1:19" s="27" customFormat="1" ht="12" customHeight="1">
      <c r="A3" s="223"/>
      <c r="B3" s="18"/>
      <c r="C3" s="18"/>
      <c r="D3" s="18"/>
      <c r="E3" s="12" t="s">
        <v>6</v>
      </c>
      <c r="F3" s="12"/>
      <c r="G3" s="20" t="s">
        <v>7</v>
      </c>
      <c r="H3" s="20"/>
      <c r="I3" s="22" t="s">
        <v>13</v>
      </c>
      <c r="J3" s="22" t="s">
        <v>14</v>
      </c>
      <c r="K3" s="25" t="s">
        <v>19</v>
      </c>
      <c r="L3" s="25" t="s">
        <v>29</v>
      </c>
      <c r="M3" s="25" t="s">
        <v>36</v>
      </c>
      <c r="N3" s="26" t="s">
        <v>43</v>
      </c>
      <c r="P3"/>
      <c r="Q3"/>
      <c r="R3"/>
      <c r="S3"/>
    </row>
    <row r="4" spans="1:19" s="27" customFormat="1" ht="12" customHeight="1">
      <c r="A4" s="224"/>
      <c r="B4" s="20" t="s">
        <v>45</v>
      </c>
      <c r="C4" s="20" t="s">
        <v>46</v>
      </c>
      <c r="D4" s="20"/>
      <c r="E4" s="12" t="s">
        <v>47</v>
      </c>
      <c r="F4" s="12" t="s">
        <v>48</v>
      </c>
      <c r="G4" s="12" t="s">
        <v>47</v>
      </c>
      <c r="H4" s="12" t="s">
        <v>48</v>
      </c>
      <c r="I4" s="89" t="s">
        <v>51</v>
      </c>
      <c r="J4" s="89" t="s">
        <v>52</v>
      </c>
      <c r="K4" s="89" t="s">
        <v>59</v>
      </c>
      <c r="L4" s="89"/>
      <c r="M4" s="89" t="s">
        <v>74</v>
      </c>
      <c r="N4" s="89"/>
      <c r="P4"/>
      <c r="Q4"/>
      <c r="R4"/>
      <c r="S4"/>
    </row>
    <row r="5" spans="1:19" s="41" customFormat="1" ht="12.75">
      <c r="A5" s="225" t="s">
        <v>126</v>
      </c>
      <c r="B5" s="226">
        <v>1</v>
      </c>
      <c r="C5" s="33"/>
      <c r="D5" s="227" t="s">
        <v>127</v>
      </c>
      <c r="E5" s="35"/>
      <c r="F5" s="47">
        <f>E5</f>
        <v>0</v>
      </c>
      <c r="G5" s="35">
        <v>15000</v>
      </c>
      <c r="H5" s="36">
        <f>G5</f>
        <v>15000</v>
      </c>
      <c r="I5" s="39"/>
      <c r="J5" s="39"/>
      <c r="K5" s="35"/>
      <c r="L5" s="35"/>
      <c r="M5" s="35"/>
      <c r="N5" s="40"/>
      <c r="P5"/>
      <c r="Q5"/>
      <c r="R5"/>
      <c r="S5"/>
    </row>
    <row r="6" spans="1:14" ht="12.75">
      <c r="A6" s="228"/>
      <c r="B6" s="45">
        <v>2</v>
      </c>
      <c r="C6" s="44"/>
      <c r="D6" s="45" t="s">
        <v>6</v>
      </c>
      <c r="E6" s="229">
        <v>1236.47</v>
      </c>
      <c r="F6" s="47">
        <f>F5+E6</f>
        <v>1236.47</v>
      </c>
      <c r="G6" s="230"/>
      <c r="H6" s="47">
        <f>H5+G6</f>
        <v>15000</v>
      </c>
      <c r="I6" s="50"/>
      <c r="J6" s="50"/>
      <c r="K6" s="46"/>
      <c r="L6" s="46"/>
      <c r="M6" s="46"/>
      <c r="N6" s="51"/>
    </row>
    <row r="7" spans="1:14" ht="12.75">
      <c r="A7" s="228"/>
      <c r="B7" s="45"/>
      <c r="C7" s="44"/>
      <c r="D7" s="45"/>
      <c r="E7" s="46"/>
      <c r="F7" s="47">
        <f>F6+E7</f>
        <v>1236.47</v>
      </c>
      <c r="G7" s="230"/>
      <c r="H7" s="47">
        <f>H6+G7</f>
        <v>15000</v>
      </c>
      <c r="I7" s="50"/>
      <c r="J7" s="50"/>
      <c r="K7" s="46"/>
      <c r="L7" s="46"/>
      <c r="M7" s="46"/>
      <c r="N7" s="51"/>
    </row>
    <row r="8" spans="1:14" ht="12.75">
      <c r="A8" s="228"/>
      <c r="B8" s="45"/>
      <c r="C8" s="44"/>
      <c r="D8" s="43"/>
      <c r="E8" s="46"/>
      <c r="F8" s="47">
        <f>F7+E8</f>
        <v>1236.47</v>
      </c>
      <c r="G8" s="230"/>
      <c r="H8" s="47">
        <f>H7+G8</f>
        <v>15000</v>
      </c>
      <c r="I8" s="50"/>
      <c r="J8" s="50"/>
      <c r="K8" s="46"/>
      <c r="L8" s="46"/>
      <c r="M8" s="46"/>
      <c r="N8" s="51"/>
    </row>
    <row r="9" spans="1:14" ht="12.75" customHeight="1">
      <c r="A9" s="228"/>
      <c r="B9" s="45"/>
      <c r="C9" s="44"/>
      <c r="D9" s="45"/>
      <c r="E9" s="46"/>
      <c r="F9" s="47">
        <f>F8+E9</f>
        <v>1236.47</v>
      </c>
      <c r="G9" s="230"/>
      <c r="H9" s="47">
        <f>H8+G9</f>
        <v>15000</v>
      </c>
      <c r="I9" s="50"/>
      <c r="J9" s="50"/>
      <c r="K9" s="46"/>
      <c r="L9" s="46"/>
      <c r="M9" s="46"/>
      <c r="N9" s="51"/>
    </row>
    <row r="10" spans="1:14" ht="12.75">
      <c r="A10" s="228"/>
      <c r="B10" s="45"/>
      <c r="C10" s="44"/>
      <c r="D10" s="45"/>
      <c r="E10" s="46"/>
      <c r="F10" s="47">
        <f>F9+E10</f>
        <v>1236.47</v>
      </c>
      <c r="G10" s="230"/>
      <c r="H10" s="47">
        <f>H9+G10</f>
        <v>15000</v>
      </c>
      <c r="I10" s="50"/>
      <c r="J10" s="50"/>
      <c r="K10" s="46"/>
      <c r="L10" s="46"/>
      <c r="M10" s="46"/>
      <c r="N10" s="51"/>
    </row>
    <row r="11" spans="1:14" ht="12.75">
      <c r="A11" s="228"/>
      <c r="B11" s="45"/>
      <c r="C11" s="44"/>
      <c r="D11" s="45"/>
      <c r="E11" s="46"/>
      <c r="F11" s="47">
        <f>F10+E11</f>
        <v>1236.47</v>
      </c>
      <c r="G11" s="230"/>
      <c r="H11" s="47">
        <f>H10+G11</f>
        <v>15000</v>
      </c>
      <c r="I11" s="50"/>
      <c r="J11" s="50"/>
      <c r="K11" s="46"/>
      <c r="L11" s="46"/>
      <c r="M11" s="46"/>
      <c r="N11" s="51"/>
    </row>
    <row r="12" spans="1:14" ht="12.75">
      <c r="A12" s="228"/>
      <c r="B12" s="45"/>
      <c r="C12" s="44"/>
      <c r="D12" s="45"/>
      <c r="E12" s="46"/>
      <c r="F12" s="47">
        <f>F11+E12</f>
        <v>1236.47</v>
      </c>
      <c r="G12" s="230"/>
      <c r="H12" s="47">
        <f>H11+G12</f>
        <v>15000</v>
      </c>
      <c r="I12" s="50"/>
      <c r="J12" s="50"/>
      <c r="K12" s="46"/>
      <c r="L12" s="46"/>
      <c r="M12" s="46"/>
      <c r="N12" s="51"/>
    </row>
    <row r="13" spans="1:19" ht="12.75">
      <c r="A13" s="228"/>
      <c r="B13" s="45"/>
      <c r="C13" s="44"/>
      <c r="D13" s="45"/>
      <c r="E13" s="46"/>
      <c r="F13" s="47">
        <f>F12+E13</f>
        <v>1236.47</v>
      </c>
      <c r="G13" s="230"/>
      <c r="H13" s="47">
        <f>H12+G13</f>
        <v>15000</v>
      </c>
      <c r="I13" s="50"/>
      <c r="J13" s="50"/>
      <c r="K13" s="46"/>
      <c r="L13" s="46"/>
      <c r="M13" s="46"/>
      <c r="N13" s="51"/>
      <c r="S13" s="52"/>
    </row>
    <row r="14" spans="1:14" ht="12.75">
      <c r="A14" s="228"/>
      <c r="B14" s="45"/>
      <c r="C14" s="44"/>
      <c r="D14" s="45"/>
      <c r="E14" s="46"/>
      <c r="F14" s="47">
        <f>F13+E14</f>
        <v>1236.47</v>
      </c>
      <c r="G14" s="230"/>
      <c r="H14" s="47">
        <f>H13+G14</f>
        <v>15000</v>
      </c>
      <c r="I14" s="50"/>
      <c r="J14" s="50"/>
      <c r="K14" s="46"/>
      <c r="L14" s="46"/>
      <c r="M14" s="46"/>
      <c r="N14" s="51"/>
    </row>
    <row r="15" spans="1:14" ht="12.75">
      <c r="A15" s="231"/>
      <c r="B15" s="45"/>
      <c r="C15" s="44"/>
      <c r="D15" s="45"/>
      <c r="E15" s="46"/>
      <c r="F15" s="47">
        <f>F14+E15</f>
        <v>1236.47</v>
      </c>
      <c r="G15" s="230"/>
      <c r="H15" s="47">
        <f>H14+G15</f>
        <v>15000</v>
      </c>
      <c r="I15" s="232"/>
      <c r="J15" s="50"/>
      <c r="K15" s="46"/>
      <c r="L15" s="46"/>
      <c r="M15" s="46"/>
      <c r="N15" s="51"/>
    </row>
    <row r="16" spans="1:14" ht="12.75">
      <c r="A16" s="231"/>
      <c r="B16" s="45"/>
      <c r="C16" s="44"/>
      <c r="D16" s="45"/>
      <c r="E16" s="46"/>
      <c r="F16" s="47">
        <f>F15+E16</f>
        <v>1236.47</v>
      </c>
      <c r="G16" s="230"/>
      <c r="H16" s="47">
        <f>H15+G16</f>
        <v>15000</v>
      </c>
      <c r="I16" s="232"/>
      <c r="J16" s="50"/>
      <c r="K16" s="46"/>
      <c r="L16" s="46"/>
      <c r="M16" s="46"/>
      <c r="N16" s="51"/>
    </row>
    <row r="17" spans="1:14" ht="12.75">
      <c r="A17" s="231"/>
      <c r="B17" s="45"/>
      <c r="C17" s="233"/>
      <c r="D17" s="45"/>
      <c r="E17" s="46"/>
      <c r="F17" s="47">
        <f>F16+E17</f>
        <v>1236.47</v>
      </c>
      <c r="G17" s="46"/>
      <c r="H17" s="47">
        <f>H16+G17</f>
        <v>15000</v>
      </c>
      <c r="I17" s="232"/>
      <c r="J17" s="50"/>
      <c r="K17" s="46"/>
      <c r="L17" s="46"/>
      <c r="M17" s="46"/>
      <c r="N17" s="51"/>
    </row>
    <row r="18" spans="1:14" ht="12.75">
      <c r="A18" s="231"/>
      <c r="B18" s="45"/>
      <c r="C18" s="44"/>
      <c r="D18" s="45"/>
      <c r="E18" s="46"/>
      <c r="F18" s="47">
        <f>F17+E18</f>
        <v>1236.47</v>
      </c>
      <c r="G18" s="46"/>
      <c r="H18" s="47">
        <f>H17+G18</f>
        <v>15000</v>
      </c>
      <c r="I18" s="232"/>
      <c r="J18" s="50"/>
      <c r="K18" s="46"/>
      <c r="L18" s="46"/>
      <c r="M18" s="46"/>
      <c r="N18" s="51"/>
    </row>
    <row r="19" spans="1:14" ht="12.75">
      <c r="A19" s="231"/>
      <c r="B19" s="45"/>
      <c r="C19" s="44"/>
      <c r="D19" s="45"/>
      <c r="E19" s="46"/>
      <c r="F19" s="47">
        <f>F18+E19</f>
        <v>1236.47</v>
      </c>
      <c r="G19" s="46"/>
      <c r="H19" s="47">
        <f>H18+G19</f>
        <v>15000</v>
      </c>
      <c r="I19" s="232"/>
      <c r="J19" s="50"/>
      <c r="K19" s="46"/>
      <c r="L19" s="46"/>
      <c r="M19" s="46"/>
      <c r="N19" s="51"/>
    </row>
    <row r="20" spans="1:14" ht="12.75">
      <c r="A20" s="231"/>
      <c r="B20" s="45"/>
      <c r="C20" s="44"/>
      <c r="D20" s="45"/>
      <c r="E20" s="46"/>
      <c r="F20" s="47">
        <f>F19+E20</f>
        <v>1236.47</v>
      </c>
      <c r="G20" s="46"/>
      <c r="H20" s="47">
        <f>H19+G20</f>
        <v>15000</v>
      </c>
      <c r="I20" s="232"/>
      <c r="J20" s="50"/>
      <c r="K20" s="46"/>
      <c r="L20" s="46"/>
      <c r="M20" s="46"/>
      <c r="N20" s="51"/>
    </row>
    <row r="21" spans="1:14" ht="12.75">
      <c r="A21" s="231"/>
      <c r="B21" s="45"/>
      <c r="C21" s="44"/>
      <c r="D21" s="45"/>
      <c r="E21" s="46"/>
      <c r="F21" s="47">
        <f>F20+E21</f>
        <v>1236.47</v>
      </c>
      <c r="G21" s="46"/>
      <c r="H21" s="47">
        <f>H20+G21</f>
        <v>15000</v>
      </c>
      <c r="I21" s="232"/>
      <c r="J21" s="50"/>
      <c r="K21" s="46"/>
      <c r="L21" s="46"/>
      <c r="M21" s="46"/>
      <c r="N21" s="51"/>
    </row>
    <row r="22" spans="1:14" ht="12.75">
      <c r="A22" s="231"/>
      <c r="B22" s="45"/>
      <c r="C22" s="44"/>
      <c r="D22" s="45"/>
      <c r="E22" s="46"/>
      <c r="F22" s="47">
        <f>F21+E22</f>
        <v>1236.47</v>
      </c>
      <c r="G22" s="46"/>
      <c r="H22" s="47">
        <f>H21+G22</f>
        <v>15000</v>
      </c>
      <c r="I22" s="234"/>
      <c r="J22" s="50"/>
      <c r="K22" s="46"/>
      <c r="L22" s="46"/>
      <c r="M22" s="46"/>
      <c r="N22" s="51"/>
    </row>
    <row r="23" spans="1:14" ht="12.75">
      <c r="A23" s="235"/>
      <c r="B23" s="45"/>
      <c r="C23" s="44"/>
      <c r="D23" s="45"/>
      <c r="E23" s="46"/>
      <c r="F23" s="47">
        <f>F22+E23</f>
        <v>1236.47</v>
      </c>
      <c r="G23" s="46"/>
      <c r="H23" s="47">
        <f>H22+G23</f>
        <v>15000</v>
      </c>
      <c r="I23" s="232"/>
      <c r="J23" s="50"/>
      <c r="K23" s="46"/>
      <c r="L23" s="46"/>
      <c r="M23" s="46"/>
      <c r="N23" s="51"/>
    </row>
    <row r="24" spans="1:14" ht="12.75">
      <c r="A24" s="235"/>
      <c r="B24" s="45"/>
      <c r="C24" s="44"/>
      <c r="D24" s="45"/>
      <c r="E24" s="46"/>
      <c r="F24" s="47">
        <f>F23+E24</f>
        <v>1236.47</v>
      </c>
      <c r="G24" s="46"/>
      <c r="H24" s="47">
        <f>H23+G24</f>
        <v>15000</v>
      </c>
      <c r="I24" s="232"/>
      <c r="J24" s="50"/>
      <c r="K24" s="46"/>
      <c r="L24" s="46"/>
      <c r="M24" s="46"/>
      <c r="N24" s="51"/>
    </row>
    <row r="25" spans="1:14" ht="12.75">
      <c r="A25" s="235"/>
      <c r="B25" s="45"/>
      <c r="C25" s="44"/>
      <c r="D25" s="45"/>
      <c r="E25" s="46"/>
      <c r="F25" s="47">
        <f>F24+E25</f>
        <v>1236.47</v>
      </c>
      <c r="G25" s="46"/>
      <c r="H25" s="47">
        <f>H24+G25</f>
        <v>15000</v>
      </c>
      <c r="I25" s="232"/>
      <c r="J25" s="50"/>
      <c r="K25" s="46"/>
      <c r="L25" s="46"/>
      <c r="M25" s="46"/>
      <c r="N25" s="51"/>
    </row>
    <row r="26" spans="1:14" ht="12.75">
      <c r="A26" s="235"/>
      <c r="B26" s="45"/>
      <c r="C26" s="44"/>
      <c r="D26" s="45"/>
      <c r="E26" s="46"/>
      <c r="F26" s="47">
        <f>F25+E26</f>
        <v>1236.47</v>
      </c>
      <c r="G26" s="46"/>
      <c r="H26" s="47">
        <f>H25+G26</f>
        <v>15000</v>
      </c>
      <c r="I26" s="232"/>
      <c r="J26" s="50"/>
      <c r="K26" s="46"/>
      <c r="L26" s="46"/>
      <c r="M26" s="46"/>
      <c r="N26" s="51"/>
    </row>
    <row r="27" spans="1:14" ht="12.75">
      <c r="A27" s="235"/>
      <c r="B27" s="45"/>
      <c r="C27" s="44"/>
      <c r="D27" s="45"/>
      <c r="E27" s="46"/>
      <c r="F27" s="47">
        <f>F26+E27</f>
        <v>1236.47</v>
      </c>
      <c r="G27" s="46"/>
      <c r="H27" s="47">
        <f>H26+G27</f>
        <v>15000</v>
      </c>
      <c r="I27" s="232"/>
      <c r="J27" s="50"/>
      <c r="K27" s="46"/>
      <c r="L27" s="46"/>
      <c r="M27" s="46"/>
      <c r="N27" s="51"/>
    </row>
    <row r="28" spans="1:14" ht="12.75">
      <c r="A28" s="235"/>
      <c r="B28" s="45"/>
      <c r="C28" s="44"/>
      <c r="D28" s="45"/>
      <c r="E28" s="46"/>
      <c r="F28" s="47">
        <f>F27+E28</f>
        <v>1236.47</v>
      </c>
      <c r="G28" s="46"/>
      <c r="H28" s="47">
        <f>H27+G28</f>
        <v>15000</v>
      </c>
      <c r="I28" s="232"/>
      <c r="J28" s="50"/>
      <c r="K28" s="46"/>
      <c r="L28" s="46"/>
      <c r="M28" s="46"/>
      <c r="N28" s="51"/>
    </row>
    <row r="29" spans="1:14" ht="12.75">
      <c r="A29" s="235"/>
      <c r="B29" s="45"/>
      <c r="C29" s="44"/>
      <c r="D29" s="45"/>
      <c r="E29" s="46"/>
      <c r="F29" s="47">
        <f>F28+E29</f>
        <v>1236.47</v>
      </c>
      <c r="G29" s="46"/>
      <c r="H29" s="47">
        <f>H28+G29</f>
        <v>15000</v>
      </c>
      <c r="I29" s="232"/>
      <c r="J29" s="50"/>
      <c r="K29" s="46"/>
      <c r="L29" s="46"/>
      <c r="M29" s="46"/>
      <c r="N29" s="51"/>
    </row>
    <row r="30" spans="1:14" ht="12.75">
      <c r="A30" s="235"/>
      <c r="B30" s="45"/>
      <c r="C30" s="44"/>
      <c r="D30" s="45"/>
      <c r="E30" s="46"/>
      <c r="F30" s="47">
        <f>F29+E30</f>
        <v>1236.47</v>
      </c>
      <c r="G30" s="46"/>
      <c r="H30" s="47">
        <f>H29+G30</f>
        <v>15000</v>
      </c>
      <c r="I30" s="232"/>
      <c r="J30" s="50"/>
      <c r="K30" s="46"/>
      <c r="L30" s="46"/>
      <c r="M30" s="46"/>
      <c r="N30" s="51"/>
    </row>
    <row r="31" spans="1:14" ht="12.75">
      <c r="A31" s="235"/>
      <c r="B31" s="45"/>
      <c r="C31" s="44"/>
      <c r="D31" s="45"/>
      <c r="E31" s="46"/>
      <c r="F31" s="47">
        <f>F30+E31</f>
        <v>1236.47</v>
      </c>
      <c r="G31" s="46"/>
      <c r="H31" s="47">
        <f>H30+G31</f>
        <v>15000</v>
      </c>
      <c r="I31" s="232"/>
      <c r="J31" s="50"/>
      <c r="K31" s="46"/>
      <c r="L31" s="46"/>
      <c r="M31" s="46"/>
      <c r="N31" s="51"/>
    </row>
    <row r="32" spans="1:14" ht="12.75">
      <c r="A32" s="235"/>
      <c r="B32" s="45"/>
      <c r="C32" s="44"/>
      <c r="D32" s="45"/>
      <c r="E32" s="46"/>
      <c r="F32" s="47">
        <f>F31+E32</f>
        <v>1236.47</v>
      </c>
      <c r="G32" s="46"/>
      <c r="H32" s="47">
        <f>H31+G32</f>
        <v>15000</v>
      </c>
      <c r="I32" s="232"/>
      <c r="J32" s="50"/>
      <c r="K32" s="46"/>
      <c r="L32" s="46"/>
      <c r="M32" s="46"/>
      <c r="N32" s="51"/>
    </row>
    <row r="33" spans="1:14" ht="12.75">
      <c r="A33" s="235"/>
      <c r="B33" s="45"/>
      <c r="C33" s="44"/>
      <c r="D33" s="45"/>
      <c r="E33" s="46"/>
      <c r="F33" s="47">
        <f>F32+E33</f>
        <v>1236.47</v>
      </c>
      <c r="G33" s="46"/>
      <c r="H33" s="47">
        <f>H32+G33</f>
        <v>15000</v>
      </c>
      <c r="I33" s="232"/>
      <c r="J33" s="50"/>
      <c r="K33" s="46"/>
      <c r="L33" s="46"/>
      <c r="M33" s="46"/>
      <c r="N33" s="51"/>
    </row>
    <row r="34" spans="1:14" ht="12.75">
      <c r="A34" s="235"/>
      <c r="B34" s="45"/>
      <c r="C34" s="44"/>
      <c r="D34" s="45"/>
      <c r="E34" s="46"/>
      <c r="F34" s="47">
        <f>F33+E34</f>
        <v>1236.47</v>
      </c>
      <c r="G34" s="46"/>
      <c r="H34" s="47">
        <f>H33+G34</f>
        <v>15000</v>
      </c>
      <c r="I34" s="232"/>
      <c r="J34" s="50"/>
      <c r="K34" s="46"/>
      <c r="L34" s="46"/>
      <c r="M34" s="46"/>
      <c r="N34" s="51"/>
    </row>
    <row r="35" spans="1:14" ht="12.75">
      <c r="A35" s="235"/>
      <c r="B35" s="45"/>
      <c r="C35" s="44"/>
      <c r="D35" s="45"/>
      <c r="E35" s="46"/>
      <c r="F35" s="47">
        <f>F34+E35</f>
        <v>1236.47</v>
      </c>
      <c r="G35" s="46"/>
      <c r="H35" s="47">
        <f>H34+G35</f>
        <v>15000</v>
      </c>
      <c r="I35" s="232"/>
      <c r="J35" s="50"/>
      <c r="K35" s="46"/>
      <c r="L35" s="46"/>
      <c r="M35" s="46"/>
      <c r="N35" s="51"/>
    </row>
    <row r="36" spans="1:14" ht="12.75">
      <c r="A36" s="235"/>
      <c r="B36" s="45"/>
      <c r="C36" s="44"/>
      <c r="D36" s="45"/>
      <c r="E36" s="46"/>
      <c r="F36" s="54">
        <f>F35+E36</f>
        <v>1236.47</v>
      </c>
      <c r="G36" s="46"/>
      <c r="H36" s="47">
        <f>H35+G36</f>
        <v>15000</v>
      </c>
      <c r="I36" s="232"/>
      <c r="J36" s="50"/>
      <c r="K36" s="46"/>
      <c r="L36" s="46"/>
      <c r="M36" s="46"/>
      <c r="N36" s="51"/>
    </row>
    <row r="37" spans="1:14" ht="12.75">
      <c r="A37" s="235"/>
      <c r="B37" s="45"/>
      <c r="C37" s="44"/>
      <c r="D37" s="45"/>
      <c r="E37" s="46"/>
      <c r="F37" s="47">
        <f>F36+E37</f>
        <v>1236.47</v>
      </c>
      <c r="G37" s="46"/>
      <c r="H37" s="47">
        <f>H36+G37</f>
        <v>15000</v>
      </c>
      <c r="I37" s="232"/>
      <c r="J37" s="50"/>
      <c r="K37" s="46"/>
      <c r="L37" s="46"/>
      <c r="M37" s="46"/>
      <c r="N37" s="51"/>
    </row>
    <row r="38" spans="1:14" ht="12.75">
      <c r="A38" s="235"/>
      <c r="B38" s="45"/>
      <c r="C38" s="44"/>
      <c r="D38" s="45"/>
      <c r="E38" s="46"/>
      <c r="F38" s="47">
        <f>F37+E38</f>
        <v>1236.47</v>
      </c>
      <c r="G38" s="46"/>
      <c r="H38" s="47">
        <f>H37+G38</f>
        <v>15000</v>
      </c>
      <c r="I38" s="236"/>
      <c r="J38" s="126"/>
      <c r="K38" s="122"/>
      <c r="L38" s="122"/>
      <c r="M38" s="122"/>
      <c r="N38" s="129"/>
    </row>
    <row r="39" spans="1:14" ht="12.75">
      <c r="A39" s="235"/>
      <c r="B39" s="45"/>
      <c r="C39" s="44"/>
      <c r="D39" s="45"/>
      <c r="E39" s="46"/>
      <c r="F39" s="47">
        <f>F38+E39</f>
        <v>1236.47</v>
      </c>
      <c r="G39" s="46"/>
      <c r="H39" s="47">
        <f>H38+G39</f>
        <v>15000</v>
      </c>
      <c r="I39" s="236"/>
      <c r="J39" s="126"/>
      <c r="K39" s="122"/>
      <c r="L39" s="122"/>
      <c r="M39" s="122"/>
      <c r="N39" s="129"/>
    </row>
    <row r="40" spans="1:14" ht="12.75">
      <c r="A40" s="235"/>
      <c r="B40" s="45"/>
      <c r="C40" s="44"/>
      <c r="D40" s="45"/>
      <c r="E40" s="46"/>
      <c r="F40" s="47">
        <f>F39+E40</f>
        <v>1236.47</v>
      </c>
      <c r="G40" s="46"/>
      <c r="H40" s="47">
        <f>H39+G40</f>
        <v>15000</v>
      </c>
      <c r="I40" s="236"/>
      <c r="J40" s="126"/>
      <c r="K40" s="122"/>
      <c r="L40" s="122"/>
      <c r="M40" s="122"/>
      <c r="N40" s="129"/>
    </row>
    <row r="41" spans="1:14" ht="12.75">
      <c r="A41" s="235"/>
      <c r="B41" s="45"/>
      <c r="C41" s="44"/>
      <c r="D41" s="45"/>
      <c r="E41" s="46"/>
      <c r="F41" s="47">
        <f>F40+E41</f>
        <v>1236.47</v>
      </c>
      <c r="G41" s="46"/>
      <c r="H41" s="47">
        <f>H40+G41</f>
        <v>15000</v>
      </c>
      <c r="I41" s="236"/>
      <c r="J41" s="126"/>
      <c r="K41" s="122"/>
      <c r="L41" s="122"/>
      <c r="M41" s="122"/>
      <c r="N41" s="129"/>
    </row>
    <row r="42" spans="1:14" ht="12.75">
      <c r="A42" s="237"/>
      <c r="B42" s="238"/>
      <c r="C42" s="57"/>
      <c r="D42" s="238"/>
      <c r="E42" s="58"/>
      <c r="F42" s="59">
        <f>F41+E42</f>
        <v>1236.47</v>
      </c>
      <c r="G42" s="58"/>
      <c r="H42" s="59">
        <f>H41+G42</f>
        <v>15000</v>
      </c>
      <c r="I42" s="239"/>
      <c r="J42" s="62"/>
      <c r="K42" s="58"/>
      <c r="L42" s="58"/>
      <c r="M42" s="58"/>
      <c r="N42" s="64"/>
    </row>
    <row r="43" spans="1:19" s="52" customFormat="1" ht="12.75">
      <c r="A43" s="240" t="s">
        <v>88</v>
      </c>
      <c r="B43" s="241"/>
      <c r="C43" s="67"/>
      <c r="D43" s="68">
        <f>F43+H43</f>
        <v>16236.47</v>
      </c>
      <c r="E43" s="69"/>
      <c r="F43" s="68">
        <f>F42</f>
        <v>1236.47</v>
      </c>
      <c r="G43" s="69"/>
      <c r="H43" s="68">
        <f>H42</f>
        <v>15000</v>
      </c>
      <c r="I43" s="106">
        <f>SUM(I5:I42)</f>
        <v>0</v>
      </c>
      <c r="J43" s="106">
        <f>SUM(J5:J42)</f>
        <v>0</v>
      </c>
      <c r="K43" s="110">
        <f>SUM(K5:K42)</f>
        <v>0</v>
      </c>
      <c r="L43" s="110">
        <f>SUM(L5:L42)</f>
        <v>0</v>
      </c>
      <c r="M43" s="110">
        <f>SUM(M5:M42)</f>
        <v>0</v>
      </c>
      <c r="N43" s="110">
        <f>SUM(N5:N42)</f>
        <v>0</v>
      </c>
      <c r="Q43"/>
      <c r="R43"/>
      <c r="S43"/>
    </row>
    <row r="44" spans="1:14" s="52" customFormat="1" ht="12.75">
      <c r="A44" s="242" t="s">
        <v>89</v>
      </c>
      <c r="B44" s="243"/>
      <c r="C44" s="75"/>
      <c r="D44" s="76">
        <f>SUM(K43:M43)</f>
        <v>0</v>
      </c>
      <c r="E44" s="77"/>
      <c r="F44" s="77"/>
      <c r="G44" s="77"/>
      <c r="H44" s="77"/>
      <c r="I44" s="77"/>
      <c r="J44" s="77"/>
      <c r="K44" s="80"/>
      <c r="L44" s="80"/>
      <c r="M44" s="80"/>
      <c r="N44" s="80"/>
    </row>
    <row r="47" spans="1:4" ht="12.75">
      <c r="A47" s="5" t="s">
        <v>0</v>
      </c>
      <c r="B47" s="7"/>
      <c r="C47" s="7"/>
      <c r="D47" s="221"/>
    </row>
    <row r="48" spans="1:14" ht="12.75">
      <c r="A48" s="222" t="s">
        <v>2</v>
      </c>
      <c r="B48" s="10" t="s">
        <v>3</v>
      </c>
      <c r="C48" s="10" t="s">
        <v>4</v>
      </c>
      <c r="D48" s="10" t="s">
        <v>5</v>
      </c>
      <c r="E48" s="12" t="s">
        <v>125</v>
      </c>
      <c r="F48" s="12"/>
      <c r="G48" s="12"/>
      <c r="H48" s="12"/>
      <c r="I48" s="13"/>
      <c r="J48" s="13"/>
      <c r="K48" s="15">
        <v>606200</v>
      </c>
      <c r="L48" s="15">
        <v>607100</v>
      </c>
      <c r="M48" s="15">
        <v>622620</v>
      </c>
      <c r="N48" s="15"/>
    </row>
    <row r="49" spans="1:14" ht="12.75">
      <c r="A49" s="223"/>
      <c r="B49" s="18"/>
      <c r="C49" s="18"/>
      <c r="D49" s="18"/>
      <c r="E49" s="12" t="s">
        <v>6</v>
      </c>
      <c r="F49" s="12"/>
      <c r="G49" s="20" t="s">
        <v>7</v>
      </c>
      <c r="H49" s="20"/>
      <c r="I49" s="22" t="s">
        <v>13</v>
      </c>
      <c r="J49" s="22" t="s">
        <v>14</v>
      </c>
      <c r="K49" s="25" t="s">
        <v>19</v>
      </c>
      <c r="L49" s="25" t="s">
        <v>29</v>
      </c>
      <c r="M49" s="25" t="s">
        <v>36</v>
      </c>
      <c r="N49" s="26" t="s">
        <v>43</v>
      </c>
    </row>
    <row r="50" spans="1:14" ht="12.75">
      <c r="A50" s="224"/>
      <c r="B50" s="20" t="s">
        <v>45</v>
      </c>
      <c r="C50" s="20" t="s">
        <v>46</v>
      </c>
      <c r="D50" s="20"/>
      <c r="E50" s="12" t="s">
        <v>47</v>
      </c>
      <c r="F50" s="12" t="s">
        <v>48</v>
      </c>
      <c r="G50" s="12" t="s">
        <v>47</v>
      </c>
      <c r="H50" s="12" t="s">
        <v>48</v>
      </c>
      <c r="I50" s="89" t="s">
        <v>51</v>
      </c>
      <c r="J50" s="89" t="s">
        <v>52</v>
      </c>
      <c r="K50" s="89" t="s">
        <v>59</v>
      </c>
      <c r="L50" s="89"/>
      <c r="M50" s="89" t="s">
        <v>74</v>
      </c>
      <c r="N50" s="89"/>
    </row>
    <row r="51" spans="1:14" ht="12.75">
      <c r="A51" s="244"/>
      <c r="B51" s="245"/>
      <c r="C51" s="246"/>
      <c r="D51" s="247"/>
      <c r="E51" s="248"/>
      <c r="F51" s="249">
        <f>F43</f>
        <v>1236.47</v>
      </c>
      <c r="G51" s="248"/>
      <c r="H51" s="36">
        <f>H43</f>
        <v>15000</v>
      </c>
      <c r="I51" s="39"/>
      <c r="J51" s="39"/>
      <c r="K51" s="35"/>
      <c r="L51" s="35"/>
      <c r="M51" s="35"/>
      <c r="N51" s="40"/>
    </row>
    <row r="52" spans="1:14" ht="12.75">
      <c r="A52" s="250"/>
      <c r="B52" s="45"/>
      <c r="C52" s="44"/>
      <c r="D52" s="45"/>
      <c r="E52" s="229"/>
      <c r="F52" s="47">
        <f>F51+E52</f>
        <v>1236.47</v>
      </c>
      <c r="G52" s="46"/>
      <c r="H52" s="47">
        <f>H51+G52</f>
        <v>15000</v>
      </c>
      <c r="I52" s="50"/>
      <c r="J52" s="50"/>
      <c r="K52" s="46"/>
      <c r="L52" s="46"/>
      <c r="M52" s="46"/>
      <c r="N52" s="51"/>
    </row>
    <row r="53" spans="1:14" ht="12.75">
      <c r="A53" s="250"/>
      <c r="B53" s="45"/>
      <c r="C53" s="44"/>
      <c r="D53" s="45"/>
      <c r="E53" s="46"/>
      <c r="F53" s="47">
        <f>F52+E53</f>
        <v>1236.47</v>
      </c>
      <c r="G53" s="46"/>
      <c r="H53" s="47">
        <f>H52+G53</f>
        <v>15000</v>
      </c>
      <c r="I53" s="50"/>
      <c r="J53" s="50"/>
      <c r="K53" s="46"/>
      <c r="L53" s="46"/>
      <c r="M53" s="46"/>
      <c r="N53" s="51"/>
    </row>
    <row r="54" spans="1:14" ht="12.75">
      <c r="A54" s="250"/>
      <c r="B54" s="45"/>
      <c r="C54" s="44"/>
      <c r="D54" s="43"/>
      <c r="E54" s="46"/>
      <c r="F54" s="47">
        <f>F53+E54</f>
        <v>1236.47</v>
      </c>
      <c r="G54" s="46"/>
      <c r="H54" s="47">
        <f>H53+G54</f>
        <v>15000</v>
      </c>
      <c r="I54" s="50"/>
      <c r="J54" s="50"/>
      <c r="K54" s="46"/>
      <c r="L54" s="46"/>
      <c r="M54" s="46"/>
      <c r="N54" s="51"/>
    </row>
    <row r="55" spans="1:14" ht="12.75">
      <c r="A55" s="250"/>
      <c r="B55" s="45"/>
      <c r="C55" s="44"/>
      <c r="D55" s="45"/>
      <c r="E55" s="46"/>
      <c r="F55" s="47">
        <f>F54+E55</f>
        <v>1236.47</v>
      </c>
      <c r="G55" s="46"/>
      <c r="H55" s="47">
        <f>H54+G55</f>
        <v>15000</v>
      </c>
      <c r="I55" s="50"/>
      <c r="J55" s="50"/>
      <c r="K55" s="46"/>
      <c r="L55" s="46"/>
      <c r="M55" s="46"/>
      <c r="N55" s="51"/>
    </row>
    <row r="56" spans="1:14" ht="12.75">
      <c r="A56" s="250"/>
      <c r="B56" s="45"/>
      <c r="C56" s="44"/>
      <c r="D56" s="45"/>
      <c r="E56" s="46"/>
      <c r="F56" s="47">
        <f>F55+E56</f>
        <v>1236.47</v>
      </c>
      <c r="G56" s="46"/>
      <c r="H56" s="47">
        <f>H55+G56</f>
        <v>15000</v>
      </c>
      <c r="I56" s="50"/>
      <c r="J56" s="50"/>
      <c r="K56" s="46"/>
      <c r="L56" s="46"/>
      <c r="M56" s="46"/>
      <c r="N56" s="51"/>
    </row>
    <row r="57" spans="1:14" ht="12.75">
      <c r="A57" s="250"/>
      <c r="B57" s="45"/>
      <c r="C57" s="44"/>
      <c r="D57" s="45"/>
      <c r="E57" s="46"/>
      <c r="F57" s="47">
        <f>F56+E57</f>
        <v>1236.47</v>
      </c>
      <c r="G57" s="46"/>
      <c r="H57" s="47">
        <f>H56+G57</f>
        <v>15000</v>
      </c>
      <c r="I57" s="50"/>
      <c r="J57" s="50"/>
      <c r="K57" s="46"/>
      <c r="L57" s="46"/>
      <c r="M57" s="46"/>
      <c r="N57" s="51"/>
    </row>
    <row r="58" spans="1:14" ht="12.75">
      <c r="A58" s="250"/>
      <c r="B58" s="45"/>
      <c r="C58" s="44"/>
      <c r="D58" s="45"/>
      <c r="E58" s="46"/>
      <c r="F58" s="47">
        <f>F57+E58</f>
        <v>1236.47</v>
      </c>
      <c r="G58" s="46"/>
      <c r="H58" s="47">
        <f>H57+G58</f>
        <v>15000</v>
      </c>
      <c r="I58" s="50"/>
      <c r="J58" s="50"/>
      <c r="K58" s="46"/>
      <c r="L58" s="46"/>
      <c r="M58" s="46"/>
      <c r="N58" s="51"/>
    </row>
    <row r="59" spans="1:14" ht="12.75">
      <c r="A59" s="250"/>
      <c r="B59" s="45"/>
      <c r="C59" s="44"/>
      <c r="D59" s="45"/>
      <c r="E59" s="46"/>
      <c r="F59" s="47">
        <f>F58+E59</f>
        <v>1236.47</v>
      </c>
      <c r="G59" s="46"/>
      <c r="H59" s="47">
        <f>H58+G59</f>
        <v>15000</v>
      </c>
      <c r="I59" s="50"/>
      <c r="J59" s="50"/>
      <c r="K59" s="46"/>
      <c r="L59" s="46"/>
      <c r="M59" s="46"/>
      <c r="N59" s="51"/>
    </row>
    <row r="60" spans="1:14" ht="12.75">
      <c r="A60" s="250"/>
      <c r="B60" s="45"/>
      <c r="C60" s="44"/>
      <c r="D60" s="45"/>
      <c r="E60" s="46"/>
      <c r="F60" s="47">
        <f>F59+E60</f>
        <v>1236.47</v>
      </c>
      <c r="G60" s="46"/>
      <c r="H60" s="47">
        <f>H59+G60</f>
        <v>15000</v>
      </c>
      <c r="I60" s="50"/>
      <c r="J60" s="50"/>
      <c r="K60" s="46"/>
      <c r="L60" s="46"/>
      <c r="M60" s="46"/>
      <c r="N60" s="51"/>
    </row>
    <row r="61" spans="1:14" ht="12.75">
      <c r="A61" s="235"/>
      <c r="B61" s="45"/>
      <c r="C61" s="44"/>
      <c r="D61" s="45"/>
      <c r="E61" s="46"/>
      <c r="F61" s="47">
        <f>F60+E61</f>
        <v>1236.47</v>
      </c>
      <c r="G61" s="46"/>
      <c r="H61" s="47">
        <f>H60+G61</f>
        <v>15000</v>
      </c>
      <c r="I61" s="232"/>
      <c r="J61" s="50"/>
      <c r="K61" s="46"/>
      <c r="L61" s="46"/>
      <c r="M61" s="46"/>
      <c r="N61" s="51"/>
    </row>
    <row r="62" spans="1:14" ht="12.75">
      <c r="A62" s="235"/>
      <c r="B62" s="45"/>
      <c r="C62" s="44"/>
      <c r="D62" s="45"/>
      <c r="E62" s="46"/>
      <c r="F62" s="47">
        <f>F61+E62</f>
        <v>1236.47</v>
      </c>
      <c r="G62" s="46"/>
      <c r="H62" s="47">
        <f>H61+G62</f>
        <v>15000</v>
      </c>
      <c r="I62" s="232"/>
      <c r="J62" s="50"/>
      <c r="K62" s="46"/>
      <c r="L62" s="46"/>
      <c r="M62" s="46"/>
      <c r="N62" s="51"/>
    </row>
    <row r="63" spans="1:14" ht="12.75">
      <c r="A63" s="251"/>
      <c r="B63" s="252"/>
      <c r="C63" s="233"/>
      <c r="D63" s="45"/>
      <c r="E63" s="46"/>
      <c r="F63" s="47">
        <f>F62+E63</f>
        <v>1236.47</v>
      </c>
      <c r="G63" s="46"/>
      <c r="H63" s="47">
        <f>H62+G63</f>
        <v>15000</v>
      </c>
      <c r="I63" s="232"/>
      <c r="J63" s="50"/>
      <c r="K63" s="46"/>
      <c r="L63" s="46"/>
      <c r="M63" s="46"/>
      <c r="N63" s="51"/>
    </row>
    <row r="64" spans="1:14" ht="12.75">
      <c r="A64" s="235"/>
      <c r="B64" s="45"/>
      <c r="C64" s="44"/>
      <c r="D64" s="45"/>
      <c r="E64" s="46"/>
      <c r="F64" s="47">
        <f>F63+E64</f>
        <v>1236.47</v>
      </c>
      <c r="G64" s="46"/>
      <c r="H64" s="47">
        <f>H63+G64</f>
        <v>15000</v>
      </c>
      <c r="I64" s="232"/>
      <c r="J64" s="50"/>
      <c r="K64" s="46"/>
      <c r="L64" s="46"/>
      <c r="M64" s="46"/>
      <c r="N64" s="51"/>
    </row>
    <row r="65" spans="1:14" ht="12.75">
      <c r="A65" s="235"/>
      <c r="B65" s="45"/>
      <c r="C65" s="44"/>
      <c r="D65" s="45"/>
      <c r="E65" s="46"/>
      <c r="F65" s="47">
        <f>F64+E65</f>
        <v>1236.47</v>
      </c>
      <c r="G65" s="46"/>
      <c r="H65" s="47">
        <f>H64+G65</f>
        <v>15000</v>
      </c>
      <c r="I65" s="232"/>
      <c r="J65" s="50"/>
      <c r="K65" s="46"/>
      <c r="L65" s="46"/>
      <c r="M65" s="46"/>
      <c r="N65" s="51"/>
    </row>
    <row r="66" spans="1:14" ht="12.75">
      <c r="A66" s="235"/>
      <c r="B66" s="45"/>
      <c r="C66" s="44"/>
      <c r="D66" s="45"/>
      <c r="E66" s="46"/>
      <c r="F66" s="47">
        <f>F65+E66</f>
        <v>1236.47</v>
      </c>
      <c r="G66" s="46"/>
      <c r="H66" s="47">
        <f>H65+G66</f>
        <v>15000</v>
      </c>
      <c r="I66" s="232"/>
      <c r="J66" s="50"/>
      <c r="K66" s="46"/>
      <c r="L66" s="46"/>
      <c r="M66" s="46"/>
      <c r="N66" s="51"/>
    </row>
    <row r="67" spans="1:14" ht="12.75">
      <c r="A67" s="235"/>
      <c r="B67" s="45"/>
      <c r="C67" s="44"/>
      <c r="D67" s="45"/>
      <c r="E67" s="46"/>
      <c r="F67" s="47">
        <f>F66+E67</f>
        <v>1236.47</v>
      </c>
      <c r="G67" s="46"/>
      <c r="H67" s="47">
        <f>H66+G67</f>
        <v>15000</v>
      </c>
      <c r="I67" s="232"/>
      <c r="J67" s="50"/>
      <c r="K67" s="46"/>
      <c r="L67" s="46"/>
      <c r="M67" s="46"/>
      <c r="N67" s="51"/>
    </row>
    <row r="68" spans="1:14" ht="12.75">
      <c r="A68" s="235"/>
      <c r="B68" s="45"/>
      <c r="C68" s="44"/>
      <c r="D68" s="45"/>
      <c r="E68" s="46"/>
      <c r="F68" s="47">
        <f>F67+E68</f>
        <v>1236.47</v>
      </c>
      <c r="G68" s="46"/>
      <c r="H68" s="47">
        <f>H67+G68</f>
        <v>15000</v>
      </c>
      <c r="I68" s="232"/>
      <c r="J68" s="50"/>
      <c r="K68" s="46"/>
      <c r="L68" s="46"/>
      <c r="M68" s="46"/>
      <c r="N68" s="51"/>
    </row>
    <row r="69" spans="1:14" ht="12.75">
      <c r="A69" s="235"/>
      <c r="B69" s="45"/>
      <c r="C69" s="44"/>
      <c r="D69" s="45"/>
      <c r="E69" s="46"/>
      <c r="F69" s="47">
        <f>F68+E69</f>
        <v>1236.47</v>
      </c>
      <c r="G69" s="46"/>
      <c r="H69" s="47">
        <f>H68+G69</f>
        <v>15000</v>
      </c>
      <c r="I69" s="232"/>
      <c r="J69" s="50"/>
      <c r="K69" s="46"/>
      <c r="L69" s="46"/>
      <c r="M69" s="46"/>
      <c r="N69" s="51"/>
    </row>
    <row r="70" spans="1:14" ht="12.75">
      <c r="A70" s="235"/>
      <c r="B70" s="45"/>
      <c r="C70" s="44"/>
      <c r="D70" s="45"/>
      <c r="E70" s="46"/>
      <c r="F70" s="47">
        <f>F69+E70</f>
        <v>1236.47</v>
      </c>
      <c r="G70" s="46"/>
      <c r="H70" s="47">
        <f>H69+G70</f>
        <v>15000</v>
      </c>
      <c r="I70" s="232"/>
      <c r="J70" s="50"/>
      <c r="K70" s="46"/>
      <c r="L70" s="46"/>
      <c r="M70" s="46"/>
      <c r="N70" s="51"/>
    </row>
    <row r="71" spans="1:14" ht="12.75">
      <c r="A71" s="235"/>
      <c r="B71" s="45"/>
      <c r="C71" s="44"/>
      <c r="D71" s="45"/>
      <c r="E71" s="46"/>
      <c r="F71" s="47">
        <f>F70+E71</f>
        <v>1236.47</v>
      </c>
      <c r="G71" s="46"/>
      <c r="H71" s="47">
        <f>H70+G71</f>
        <v>15000</v>
      </c>
      <c r="I71" s="232"/>
      <c r="J71" s="50"/>
      <c r="K71" s="46"/>
      <c r="L71" s="46"/>
      <c r="M71" s="46"/>
      <c r="N71" s="51"/>
    </row>
    <row r="72" spans="1:14" ht="12.75">
      <c r="A72" s="235"/>
      <c r="B72" s="45"/>
      <c r="C72" s="44"/>
      <c r="D72" s="45"/>
      <c r="E72" s="46"/>
      <c r="F72" s="47">
        <f>F71+E72</f>
        <v>1236.47</v>
      </c>
      <c r="G72" s="46"/>
      <c r="H72" s="47">
        <f>H71+G72</f>
        <v>15000</v>
      </c>
      <c r="I72" s="232"/>
      <c r="J72" s="50"/>
      <c r="K72" s="46"/>
      <c r="L72" s="46"/>
      <c r="M72" s="46"/>
      <c r="N72" s="51"/>
    </row>
    <row r="73" spans="1:14" ht="12.75">
      <c r="A73" s="235"/>
      <c r="B73" s="45"/>
      <c r="C73" s="44"/>
      <c r="D73" s="45"/>
      <c r="E73" s="46"/>
      <c r="F73" s="47">
        <f>F72+E73</f>
        <v>1236.47</v>
      </c>
      <c r="G73" s="46"/>
      <c r="H73" s="47">
        <f>H72+G73</f>
        <v>15000</v>
      </c>
      <c r="I73" s="232"/>
      <c r="J73" s="50"/>
      <c r="K73" s="46"/>
      <c r="L73" s="46"/>
      <c r="M73" s="46"/>
      <c r="N73" s="51"/>
    </row>
    <row r="74" spans="1:14" ht="12.75">
      <c r="A74" s="235"/>
      <c r="B74" s="45"/>
      <c r="C74" s="44"/>
      <c r="D74" s="45"/>
      <c r="E74" s="46"/>
      <c r="F74" s="47">
        <f>F73+E74</f>
        <v>1236.47</v>
      </c>
      <c r="G74" s="46"/>
      <c r="H74" s="47">
        <f>H73+G74</f>
        <v>15000</v>
      </c>
      <c r="I74" s="232"/>
      <c r="J74" s="50"/>
      <c r="K74" s="46"/>
      <c r="L74" s="46"/>
      <c r="M74" s="46"/>
      <c r="N74" s="51"/>
    </row>
    <row r="75" spans="1:14" ht="12.75">
      <c r="A75" s="235"/>
      <c r="B75" s="45"/>
      <c r="C75" s="44"/>
      <c r="D75" s="45"/>
      <c r="E75" s="46"/>
      <c r="F75" s="47">
        <f>F74+E75</f>
        <v>1236.47</v>
      </c>
      <c r="G75" s="46"/>
      <c r="H75" s="47">
        <f>H74+G75</f>
        <v>15000</v>
      </c>
      <c r="I75" s="232"/>
      <c r="J75" s="50"/>
      <c r="K75" s="46"/>
      <c r="L75" s="46"/>
      <c r="M75" s="46"/>
      <c r="N75" s="51"/>
    </row>
    <row r="76" spans="1:14" ht="12.75">
      <c r="A76" s="235"/>
      <c r="B76" s="45"/>
      <c r="C76" s="44"/>
      <c r="D76" s="45"/>
      <c r="E76" s="46"/>
      <c r="F76" s="47">
        <f>F75+E76</f>
        <v>1236.47</v>
      </c>
      <c r="G76" s="46"/>
      <c r="H76" s="47">
        <f>H75+G76</f>
        <v>15000</v>
      </c>
      <c r="I76" s="232"/>
      <c r="J76" s="50"/>
      <c r="K76" s="46"/>
      <c r="L76" s="46"/>
      <c r="M76" s="46"/>
      <c r="N76" s="51"/>
    </row>
    <row r="77" spans="1:14" ht="12.75">
      <c r="A77" s="235"/>
      <c r="B77" s="45"/>
      <c r="C77" s="44"/>
      <c r="D77" s="45"/>
      <c r="E77" s="46"/>
      <c r="F77" s="47">
        <f>F76+E77</f>
        <v>1236.47</v>
      </c>
      <c r="G77" s="46"/>
      <c r="H77" s="47">
        <f>H76+G77</f>
        <v>15000</v>
      </c>
      <c r="I77" s="232"/>
      <c r="J77" s="50"/>
      <c r="K77" s="46"/>
      <c r="L77" s="46"/>
      <c r="M77" s="46"/>
      <c r="N77" s="51"/>
    </row>
    <row r="78" spans="1:14" ht="12.75">
      <c r="A78" s="235"/>
      <c r="B78" s="45"/>
      <c r="C78" s="44"/>
      <c r="D78" s="45"/>
      <c r="E78" s="46"/>
      <c r="F78" s="47">
        <f>F77+E78</f>
        <v>1236.47</v>
      </c>
      <c r="G78" s="46"/>
      <c r="H78" s="47">
        <f>H77+G78</f>
        <v>15000</v>
      </c>
      <c r="I78" s="232"/>
      <c r="J78" s="50"/>
      <c r="K78" s="46"/>
      <c r="L78" s="46"/>
      <c r="M78" s="46"/>
      <c r="N78" s="51"/>
    </row>
    <row r="79" spans="1:14" ht="12.75">
      <c r="A79" s="235"/>
      <c r="B79" s="45"/>
      <c r="C79" s="44"/>
      <c r="D79" s="45"/>
      <c r="E79" s="46"/>
      <c r="F79" s="47">
        <f>F78+E79</f>
        <v>1236.47</v>
      </c>
      <c r="G79" s="46"/>
      <c r="H79" s="47">
        <f>H78+G79</f>
        <v>15000</v>
      </c>
      <c r="I79" s="232"/>
      <c r="J79" s="50"/>
      <c r="K79" s="46"/>
      <c r="L79" s="46"/>
      <c r="M79" s="46"/>
      <c r="N79" s="51"/>
    </row>
    <row r="80" spans="1:14" ht="12.75">
      <c r="A80" s="235"/>
      <c r="B80" s="45"/>
      <c r="C80" s="44"/>
      <c r="D80" s="45"/>
      <c r="E80" s="46"/>
      <c r="F80" s="47">
        <f>F79+E80</f>
        <v>1236.47</v>
      </c>
      <c r="G80" s="46"/>
      <c r="H80" s="47">
        <f>H79+G80</f>
        <v>15000</v>
      </c>
      <c r="I80" s="232"/>
      <c r="J80" s="50"/>
      <c r="K80" s="46"/>
      <c r="L80" s="46"/>
      <c r="M80" s="46"/>
      <c r="N80" s="51"/>
    </row>
    <row r="81" spans="1:14" ht="12.75">
      <c r="A81" s="235"/>
      <c r="B81" s="45"/>
      <c r="C81" s="44"/>
      <c r="D81" s="45"/>
      <c r="E81" s="46"/>
      <c r="F81" s="47">
        <f>F80+E81</f>
        <v>1236.47</v>
      </c>
      <c r="G81" s="46"/>
      <c r="H81" s="47">
        <f>H80+G81</f>
        <v>15000</v>
      </c>
      <c r="I81" s="232"/>
      <c r="J81" s="50"/>
      <c r="K81" s="46"/>
      <c r="L81" s="46"/>
      <c r="M81" s="46"/>
      <c r="N81" s="51"/>
    </row>
    <row r="82" spans="1:14" ht="12.75">
      <c r="A82" s="235"/>
      <c r="B82" s="45"/>
      <c r="C82" s="44"/>
      <c r="D82" s="45"/>
      <c r="E82" s="46"/>
      <c r="F82" s="54">
        <f>F81+E82</f>
        <v>1236.47</v>
      </c>
      <c r="G82" s="46"/>
      <c r="H82" s="47">
        <f>H81+G82</f>
        <v>15000</v>
      </c>
      <c r="I82" s="232"/>
      <c r="J82" s="50"/>
      <c r="K82" s="46"/>
      <c r="L82" s="46"/>
      <c r="M82" s="46"/>
      <c r="N82" s="51"/>
    </row>
    <row r="83" spans="1:14" ht="12.75">
      <c r="A83" s="235"/>
      <c r="B83" s="45"/>
      <c r="C83" s="44"/>
      <c r="D83" s="45"/>
      <c r="E83" s="46"/>
      <c r="F83" s="47">
        <f>F82+E83</f>
        <v>1236.47</v>
      </c>
      <c r="G83" s="46"/>
      <c r="H83" s="47">
        <f>H82+G83</f>
        <v>15000</v>
      </c>
      <c r="I83" s="232"/>
      <c r="J83" s="50"/>
      <c r="K83" s="46"/>
      <c r="L83" s="46"/>
      <c r="M83" s="46"/>
      <c r="N83" s="51"/>
    </row>
    <row r="84" spans="1:14" ht="12.75">
      <c r="A84" s="235"/>
      <c r="B84" s="45"/>
      <c r="C84" s="44"/>
      <c r="D84" s="45"/>
      <c r="E84" s="46"/>
      <c r="F84" s="47">
        <f>E84</f>
        <v>0</v>
      </c>
      <c r="G84" s="46"/>
      <c r="H84" s="47">
        <f>H83+G84</f>
        <v>15000</v>
      </c>
      <c r="I84" s="236"/>
      <c r="J84" s="126"/>
      <c r="K84" s="122"/>
      <c r="L84" s="122"/>
      <c r="M84" s="122"/>
      <c r="N84" s="129"/>
    </row>
    <row r="85" spans="1:14" ht="12.75">
      <c r="A85" s="235"/>
      <c r="B85" s="45"/>
      <c r="C85" s="44"/>
      <c r="D85" s="45"/>
      <c r="E85" s="46"/>
      <c r="F85" s="47">
        <f>F84+E85</f>
        <v>0</v>
      </c>
      <c r="G85" s="46"/>
      <c r="H85" s="47">
        <f>H84+G85</f>
        <v>15000</v>
      </c>
      <c r="I85" s="236"/>
      <c r="J85" s="126"/>
      <c r="K85" s="122"/>
      <c r="L85" s="122"/>
      <c r="M85" s="122"/>
      <c r="N85" s="129"/>
    </row>
    <row r="86" spans="1:14" ht="12.75">
      <c r="A86" s="235"/>
      <c r="B86" s="45"/>
      <c r="C86" s="44"/>
      <c r="D86" s="45"/>
      <c r="E86" s="46"/>
      <c r="F86" s="47">
        <f>F85+E86</f>
        <v>0</v>
      </c>
      <c r="G86" s="46"/>
      <c r="H86" s="47">
        <f>H85+G86</f>
        <v>15000</v>
      </c>
      <c r="I86" s="236"/>
      <c r="J86" s="126"/>
      <c r="K86" s="122"/>
      <c r="L86" s="122"/>
      <c r="M86" s="122"/>
      <c r="N86" s="129"/>
    </row>
    <row r="87" spans="1:14" ht="12.75">
      <c r="A87" s="235"/>
      <c r="B87" s="45"/>
      <c r="C87" s="44"/>
      <c r="D87" s="45"/>
      <c r="E87" s="46"/>
      <c r="F87" s="47">
        <f>F86+E87</f>
        <v>0</v>
      </c>
      <c r="G87" s="46"/>
      <c r="H87" s="47">
        <f>H86+G87</f>
        <v>15000</v>
      </c>
      <c r="I87" s="236"/>
      <c r="J87" s="126"/>
      <c r="K87" s="122"/>
      <c r="L87" s="122"/>
      <c r="M87" s="122"/>
      <c r="N87" s="129"/>
    </row>
    <row r="88" spans="1:14" ht="12.75">
      <c r="A88" s="237"/>
      <c r="B88" s="238"/>
      <c r="C88" s="57"/>
      <c r="D88" s="238"/>
      <c r="E88" s="58"/>
      <c r="F88" s="59">
        <f>F87+E88</f>
        <v>0</v>
      </c>
      <c r="G88" s="58"/>
      <c r="H88" s="59">
        <f>H87+G88</f>
        <v>15000</v>
      </c>
      <c r="I88" s="239"/>
      <c r="J88" s="62"/>
      <c r="K88" s="58"/>
      <c r="L88" s="58"/>
      <c r="M88" s="58"/>
      <c r="N88" s="64"/>
    </row>
    <row r="89" spans="1:14" ht="12.75">
      <c r="A89" s="240" t="s">
        <v>88</v>
      </c>
      <c r="B89" s="241"/>
      <c r="C89" s="67"/>
      <c r="D89" s="68">
        <f>F89+H89</f>
        <v>15000</v>
      </c>
      <c r="E89" s="69"/>
      <c r="F89" s="68">
        <f>F88</f>
        <v>0</v>
      </c>
      <c r="G89" s="69"/>
      <c r="H89" s="68">
        <f>H88</f>
        <v>15000</v>
      </c>
      <c r="I89" s="106">
        <f>SUM(I51:I88)</f>
        <v>0</v>
      </c>
      <c r="J89" s="106">
        <f>SUM(J51:J88)</f>
        <v>0</v>
      </c>
      <c r="K89" s="110">
        <f>SUM(K51:K88)</f>
        <v>0</v>
      </c>
      <c r="L89" s="110">
        <f>SUM(L51:L88)</f>
        <v>0</v>
      </c>
      <c r="M89" s="110">
        <f>SUM(M51:M88)</f>
        <v>0</v>
      </c>
      <c r="N89" s="110">
        <f>SUM(N51:N88)</f>
        <v>0</v>
      </c>
    </row>
    <row r="90" spans="1:14" ht="12.75">
      <c r="A90" s="242" t="s">
        <v>89</v>
      </c>
      <c r="B90" s="243"/>
      <c r="C90" s="75"/>
      <c r="D90" s="76">
        <f>SUM(K89:M89)</f>
        <v>0</v>
      </c>
      <c r="E90" s="77"/>
      <c r="F90" s="77"/>
      <c r="G90" s="77"/>
      <c r="H90" s="77"/>
      <c r="I90" s="77"/>
      <c r="J90" s="77"/>
      <c r="K90" s="80"/>
      <c r="L90" s="80"/>
      <c r="M90" s="80"/>
      <c r="N90" s="80"/>
    </row>
  </sheetData>
  <sheetProtection selectLockedCells="1" selectUnlockedCells="1"/>
  <mergeCells count="6">
    <mergeCell ref="E2:H2"/>
    <mergeCell ref="E3:F3"/>
    <mergeCell ref="G3:H3"/>
    <mergeCell ref="E48:H48"/>
    <mergeCell ref="E49:F49"/>
    <mergeCell ref="G49:H49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D39"/>
  <sheetViews>
    <sheetView workbookViewId="0" topLeftCell="A16">
      <selection activeCell="C15" sqref="C15"/>
    </sheetView>
  </sheetViews>
  <sheetFormatPr defaultColWidth="11.421875" defaultRowHeight="12.75"/>
  <cols>
    <col min="1" max="1" width="9.421875" style="0" customWidth="1"/>
    <col min="2" max="2" width="13.8515625" style="0" customWidth="1"/>
    <col min="3" max="3" width="12.7109375" style="0" customWidth="1"/>
  </cols>
  <sheetData>
    <row r="4" spans="1:4" ht="12.75">
      <c r="A4" s="253"/>
      <c r="B4" s="254" t="s">
        <v>9</v>
      </c>
      <c r="C4" s="255"/>
      <c r="D4" t="s">
        <v>128</v>
      </c>
    </row>
    <row r="5" spans="1:4" ht="12.75">
      <c r="A5" s="256"/>
      <c r="B5" s="254" t="s">
        <v>13</v>
      </c>
      <c r="C5" s="257" t="s">
        <v>51</v>
      </c>
      <c r="D5" t="s">
        <v>129</v>
      </c>
    </row>
    <row r="6" spans="1:4" ht="12.75">
      <c r="A6" s="256"/>
      <c r="B6" s="254" t="s">
        <v>14</v>
      </c>
      <c r="C6" s="257" t="s">
        <v>52</v>
      </c>
      <c r="D6" t="s">
        <v>130</v>
      </c>
    </row>
    <row r="7" spans="1:4" ht="12.75">
      <c r="A7" s="258">
        <v>602210</v>
      </c>
      <c r="B7" s="258"/>
      <c r="C7" s="257" t="s">
        <v>53</v>
      </c>
      <c r="D7" t="s">
        <v>131</v>
      </c>
    </row>
    <row r="8" spans="1:4" ht="12.75">
      <c r="A8" s="258">
        <v>604200</v>
      </c>
      <c r="B8" s="258" t="s">
        <v>15</v>
      </c>
      <c r="C8" s="257" t="s">
        <v>54</v>
      </c>
      <c r="D8" t="s">
        <v>132</v>
      </c>
    </row>
    <row r="9" spans="1:4" ht="12.75">
      <c r="A9" s="258">
        <v>604300</v>
      </c>
      <c r="B9" s="258" t="s">
        <v>15</v>
      </c>
      <c r="C9" s="257" t="s">
        <v>55</v>
      </c>
      <c r="D9" t="s">
        <v>133</v>
      </c>
    </row>
    <row r="10" spans="1:4" ht="12.75">
      <c r="A10" s="258">
        <v>604500</v>
      </c>
      <c r="B10" s="258" t="s">
        <v>16</v>
      </c>
      <c r="C10" s="257" t="s">
        <v>56</v>
      </c>
      <c r="D10" t="s">
        <v>134</v>
      </c>
    </row>
    <row r="11" spans="1:4" ht="12.75">
      <c r="A11" s="258">
        <v>604810</v>
      </c>
      <c r="B11" s="254" t="s">
        <v>17</v>
      </c>
      <c r="C11" s="257" t="s">
        <v>57</v>
      </c>
      <c r="D11" t="s">
        <v>135</v>
      </c>
    </row>
    <row r="12" spans="1:4" ht="12.75">
      <c r="A12" s="258">
        <v>604850</v>
      </c>
      <c r="B12" s="254" t="s">
        <v>18</v>
      </c>
      <c r="C12" s="257" t="s">
        <v>58</v>
      </c>
      <c r="D12" t="s">
        <v>136</v>
      </c>
    </row>
    <row r="13" spans="1:4" ht="12.75">
      <c r="A13" s="258">
        <v>606200</v>
      </c>
      <c r="B13" s="254" t="s">
        <v>19</v>
      </c>
      <c r="C13" s="257" t="s">
        <v>59</v>
      </c>
      <c r="D13" t="s">
        <v>137</v>
      </c>
    </row>
    <row r="14" spans="1:4" ht="12.75">
      <c r="A14" s="258">
        <v>606310</v>
      </c>
      <c r="B14" s="254" t="s">
        <v>20</v>
      </c>
      <c r="C14" s="257" t="s">
        <v>60</v>
      </c>
      <c r="D14" t="s">
        <v>138</v>
      </c>
    </row>
    <row r="15" spans="1:4" ht="12.75">
      <c r="A15" s="258">
        <v>606320</v>
      </c>
      <c r="B15" s="254" t="s">
        <v>21</v>
      </c>
      <c r="C15" s="257"/>
      <c r="D15" t="s">
        <v>139</v>
      </c>
    </row>
    <row r="16" spans="1:4" ht="12.75">
      <c r="A16" s="258">
        <v>606400</v>
      </c>
      <c r="B16" s="254" t="s">
        <v>22</v>
      </c>
      <c r="C16" s="257" t="s">
        <v>61</v>
      </c>
      <c r="D16" t="s">
        <v>140</v>
      </c>
    </row>
    <row r="17" spans="1:4" ht="12.75">
      <c r="A17" s="258">
        <v>606600</v>
      </c>
      <c r="B17" s="254" t="s">
        <v>23</v>
      </c>
      <c r="C17" s="257" t="s">
        <v>62</v>
      </c>
      <c r="D17" t="s">
        <v>141</v>
      </c>
    </row>
    <row r="18" spans="1:4" ht="12.75">
      <c r="A18" s="258">
        <v>606760</v>
      </c>
      <c r="B18" s="254" t="s">
        <v>24</v>
      </c>
      <c r="C18" s="257" t="s">
        <v>63</v>
      </c>
      <c r="D18" t="s">
        <v>142</v>
      </c>
    </row>
    <row r="19" spans="1:4" ht="12.75">
      <c r="A19" s="258">
        <v>606810</v>
      </c>
      <c r="B19" s="254" t="s">
        <v>20</v>
      </c>
      <c r="C19" s="257" t="s">
        <v>64</v>
      </c>
      <c r="D19" t="s">
        <v>143</v>
      </c>
    </row>
    <row r="20" spans="1:4" ht="12.75">
      <c r="A20" s="258">
        <v>606845</v>
      </c>
      <c r="B20" s="254" t="s">
        <v>25</v>
      </c>
      <c r="C20" s="257" t="s">
        <v>65</v>
      </c>
      <c r="D20" t="s">
        <v>144</v>
      </c>
    </row>
    <row r="21" spans="1:4" ht="12.75">
      <c r="A21" s="258">
        <v>606858</v>
      </c>
      <c r="B21" s="254" t="s">
        <v>26</v>
      </c>
      <c r="C21" s="257"/>
      <c r="D21" t="s">
        <v>145</v>
      </c>
    </row>
    <row r="22" spans="1:4" ht="12.75">
      <c r="A22" s="258">
        <v>606859</v>
      </c>
      <c r="B22" s="254" t="s">
        <v>27</v>
      </c>
      <c r="C22" s="257" t="s">
        <v>66</v>
      </c>
      <c r="D22" t="s">
        <v>146</v>
      </c>
    </row>
    <row r="23" spans="1:4" ht="12.75">
      <c r="A23" s="258">
        <v>606860</v>
      </c>
      <c r="B23" s="254" t="s">
        <v>28</v>
      </c>
      <c r="C23" s="257" t="s">
        <v>67</v>
      </c>
      <c r="D23" t="s">
        <v>147</v>
      </c>
    </row>
    <row r="24" spans="1:4" ht="12.75">
      <c r="A24" s="258">
        <v>607100</v>
      </c>
      <c r="B24" s="254" t="s">
        <v>29</v>
      </c>
      <c r="C24" s="257"/>
      <c r="D24" t="s">
        <v>148</v>
      </c>
    </row>
    <row r="25" spans="1:4" ht="12.75">
      <c r="A25" s="258">
        <v>613550</v>
      </c>
      <c r="B25" s="254" t="s">
        <v>30</v>
      </c>
      <c r="C25" s="257" t="s">
        <v>68</v>
      </c>
      <c r="D25" t="s">
        <v>149</v>
      </c>
    </row>
    <row r="26" spans="1:4" ht="12.75">
      <c r="A26" s="258">
        <v>613580</v>
      </c>
      <c r="B26" s="254" t="s">
        <v>31</v>
      </c>
      <c r="C26" s="257" t="s">
        <v>69</v>
      </c>
      <c r="D26" t="s">
        <v>150</v>
      </c>
    </row>
    <row r="27" spans="1:4" ht="12.75">
      <c r="A27" s="258">
        <v>615200</v>
      </c>
      <c r="B27" s="254" t="s">
        <v>32</v>
      </c>
      <c r="C27" s="257" t="s">
        <v>70</v>
      </c>
      <c r="D27" t="s">
        <v>151</v>
      </c>
    </row>
    <row r="28" spans="1:4" ht="12.75">
      <c r="A28" s="258">
        <v>615500</v>
      </c>
      <c r="B28" s="254" t="s">
        <v>32</v>
      </c>
      <c r="C28" s="257" t="s">
        <v>71</v>
      </c>
      <c r="D28" t="s">
        <v>152</v>
      </c>
    </row>
    <row r="29" spans="1:4" ht="12.75">
      <c r="A29" s="258">
        <v>615580</v>
      </c>
      <c r="B29" s="254" t="s">
        <v>33</v>
      </c>
      <c r="C29" s="257" t="s">
        <v>72</v>
      </c>
      <c r="D29" t="s">
        <v>153</v>
      </c>
    </row>
    <row r="30" spans="1:4" ht="12.75">
      <c r="A30" s="258">
        <v>616000</v>
      </c>
      <c r="B30" s="254" t="s">
        <v>34</v>
      </c>
      <c r="C30" s="257" t="s">
        <v>73</v>
      </c>
      <c r="D30" t="s">
        <v>154</v>
      </c>
    </row>
    <row r="31" spans="1:4" ht="12.75">
      <c r="A31" s="258">
        <v>618100</v>
      </c>
      <c r="B31" s="254" t="s">
        <v>35</v>
      </c>
      <c r="C31" s="257"/>
      <c r="D31" t="s">
        <v>155</v>
      </c>
    </row>
    <row r="32" spans="1:4" ht="12.75">
      <c r="A32" s="258">
        <v>622620</v>
      </c>
      <c r="B32" s="254" t="s">
        <v>36</v>
      </c>
      <c r="C32" s="257" t="s">
        <v>74</v>
      </c>
      <c r="D32" t="s">
        <v>156</v>
      </c>
    </row>
    <row r="33" spans="1:4" ht="12.75">
      <c r="A33" s="258">
        <v>625130</v>
      </c>
      <c r="B33" s="254" t="s">
        <v>37</v>
      </c>
      <c r="C33" s="257" t="s">
        <v>75</v>
      </c>
      <c r="D33" t="s">
        <v>157</v>
      </c>
    </row>
    <row r="34" spans="1:4" ht="12.75">
      <c r="A34" s="258">
        <v>625250</v>
      </c>
      <c r="B34" s="254" t="s">
        <v>38</v>
      </c>
      <c r="C34" s="257" t="s">
        <v>76</v>
      </c>
      <c r="D34" t="s">
        <v>158</v>
      </c>
    </row>
    <row r="35" spans="1:4" ht="12.75">
      <c r="A35" s="258">
        <v>626100</v>
      </c>
      <c r="B35" s="254" t="s">
        <v>39</v>
      </c>
      <c r="C35" s="257"/>
      <c r="D35" t="s">
        <v>159</v>
      </c>
    </row>
    <row r="36" spans="1:4" ht="12.75">
      <c r="A36" s="258">
        <v>626200</v>
      </c>
      <c r="B36" s="254" t="s">
        <v>40</v>
      </c>
      <c r="C36" s="257" t="s">
        <v>77</v>
      </c>
      <c r="D36" t="s">
        <v>160</v>
      </c>
    </row>
    <row r="37" spans="1:4" ht="12.75">
      <c r="A37" s="258">
        <v>641155</v>
      </c>
      <c r="B37" s="254" t="s">
        <v>41</v>
      </c>
      <c r="C37" s="257" t="s">
        <v>65</v>
      </c>
      <c r="D37" t="s">
        <v>161</v>
      </c>
    </row>
    <row r="38" spans="1:4" ht="12.75">
      <c r="A38" s="258">
        <v>641160</v>
      </c>
      <c r="B38" s="259" t="s">
        <v>42</v>
      </c>
      <c r="C38" s="257" t="s">
        <v>65</v>
      </c>
      <c r="D38" t="s">
        <v>162</v>
      </c>
    </row>
    <row r="39" spans="1:4" ht="12.75">
      <c r="A39" s="258"/>
      <c r="B39" s="259" t="s">
        <v>43</v>
      </c>
      <c r="C39" s="257"/>
      <c r="D39" t="s">
        <v>163</v>
      </c>
    </row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Pézier Marc</dc:creator>
  <cp:keywords/>
  <dc:description/>
  <cp:lastModifiedBy>Tayeb </cp:lastModifiedBy>
  <cp:lastPrinted>2006-06-28T13:54:41Z</cp:lastPrinted>
  <dcterms:created xsi:type="dcterms:W3CDTF">2000-12-18T08:16:35Z</dcterms:created>
  <dcterms:modified xsi:type="dcterms:W3CDTF">2012-04-14T10:08:17Z</dcterms:modified>
  <cp:category/>
  <cp:version/>
  <cp:contentType/>
  <cp:contentStatus/>
</cp:coreProperties>
</file>